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mc:AlternateContent xmlns:mc="http://schemas.openxmlformats.org/markup-compatibility/2006">
    <mc:Choice Requires="x15">
      <x15ac:absPath xmlns:x15ac="http://schemas.microsoft.com/office/spreadsheetml/2010/11/ac" url="\\mintsrv-11x\OCI\OCI 2024\1200.30 INFORMES\1200.30.174 Informes de Seguimiento\Seguimiento al Plan de Mejoramiento Institucional\Informe final\"/>
    </mc:Choice>
  </mc:AlternateContent>
  <xr:revisionPtr revIDLastSave="0" documentId="13_ncr:1_{677C0612-509A-465E-A2AB-81D658E3B56A}" xr6:coauthVersionLast="36" xr6:coauthVersionMax="47" xr10:uidLastSave="{00000000-0000-0000-0000-000000000000}"/>
  <bookViews>
    <workbookView xWindow="-120" yWindow="-120" windowWidth="29040" windowHeight="15720" xr2:uid="{00000000-000D-0000-FFFF-FFFF00000000}"/>
  </bookViews>
  <sheets>
    <sheet name="400 F14.1  PLANES DE MEJORAM..." sheetId="1" r:id="rId1"/>
    <sheet name="Hoja2" sheetId="3" r:id="rId2"/>
  </sheets>
  <definedNames>
    <definedName name="_xlnm._FilterDatabase" localSheetId="0" hidden="1">'400 F14.1  PLANES DE MEJORAM...'!$A$4:$V$131</definedName>
    <definedName name="_xlnm.Print_Area" localSheetId="0">'400 F14.1  PLANES DE MEJORAM...'!$A$3:$Y$131</definedName>
  </definedNames>
  <calcPr calcId="191029"/>
</workbook>
</file>

<file path=xl/calcChain.xml><?xml version="1.0" encoding="utf-8"?>
<calcChain xmlns="http://schemas.openxmlformats.org/spreadsheetml/2006/main">
  <c r="P86" i="1" l="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X88" i="1"/>
  <c r="X87" i="1"/>
  <c r="X85" i="1"/>
  <c r="P47" i="1" l="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12" i="1"/>
  <c r="P5" i="1" l="1"/>
  <c r="P42" i="1" l="1"/>
  <c r="P6" i="1"/>
  <c r="P7" i="1"/>
  <c r="P8" i="1"/>
  <c r="P9" i="1"/>
  <c r="P10" i="1"/>
  <c r="P11"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alcChain>
</file>

<file path=xl/sharedStrings.xml><?xml version="1.0" encoding="utf-8"?>
<sst xmlns="http://schemas.openxmlformats.org/spreadsheetml/2006/main" count="1812" uniqueCount="755">
  <si>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</si>
  <si>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</si>
  <si>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</si>
  <si>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</si>
  <si>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</si>
  <si>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</si>
  <si>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</si>
  <si>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</si>
  <si>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</si>
  <si>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</si>
  <si>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</si>
  <si>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</si>
  <si>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</si>
  <si>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</si>
  <si>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</si>
  <si>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</si>
  <si>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Hallazgo 33( PM MI VIG 2011-2012)  (Subdireccion de Gestion Contractual  )</t>
  </si>
  <si>
    <t>Convenio con el ICETEX (D). Registra saldo de $4.3 millones para la vigencia 2011, el cual no ha sido depurado por falta de gestión oportuna para el cobro del derecho cierto.</t>
  </si>
  <si>
    <t>Debilidades en la gestión para el oportuno cobro del derecho cierto.</t>
  </si>
  <si>
    <t>Realizar Acta de Verificaci y Archivo para soporte del registro contable por cada uno de los  Convenios, para lo cual se requiere el informe del supervisor.</t>
  </si>
  <si>
    <t>Acta de Verificación Contable</t>
  </si>
  <si>
    <t>2013/08/10</t>
  </si>
  <si>
    <t>2014/09/30</t>
  </si>
  <si>
    <t>Mesas de trabajo</t>
  </si>
  <si>
    <t>2023/12/31</t>
  </si>
  <si>
    <t>FILA_18</t>
  </si>
  <si>
    <t>FILA_19</t>
  </si>
  <si>
    <t>FILA_20</t>
  </si>
  <si>
    <t>FILA_24</t>
  </si>
  <si>
    <t>FILA_26</t>
  </si>
  <si>
    <t>FILA_30</t>
  </si>
  <si>
    <t>FILA_31</t>
  </si>
  <si>
    <t>"Hallazgo N°. 1. Meta 1. Auditoría Financiera al MI, vigencia 2022 Subdirección de Proyectos - Subdirección Administrativa y Financiera</t>
  </si>
  <si>
    <t>La cuenta 1615 Construcciones en Curso presenta una sobrestimación de $320.235.007.378 que igualmente sobrestima la cuenta 3109 Resultado de Ejercicios Anteriores</t>
  </si>
  <si>
    <t>Deficiencias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</si>
  <si>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seguimiento mensual de fechas de terminación de convenios para activar el procedimiento de liquidación.</t>
  </si>
  <si>
    <t>Se realizarán mesas de trabajo con los supervisores, el equipo de apoyo financiero y contable y el equipo de liquidación de la SPSCC para identificar fechas de terminación de los convenios y plazos máximos para liquidar bilateral o unilateralmente y la existencia de los soportes documentales para la legalización de los recursos.</t>
  </si>
  <si>
    <t>Informes de avance de depuración financiera.</t>
  </si>
  <si>
    <t>2023/07/01</t>
  </si>
  <si>
    <t>2024/05/23</t>
  </si>
  <si>
    <t>"Hallazgo N°. 1. Meta 3. Auditoría Financiera al MI, vigencia 2022 Subdirección de Proyectos - Subdirección Administrativa y Financiera.</t>
  </si>
  <si>
    <t>Realizar ingresos a almacén de las obras recibidas y que cuenten con acta de recibo a satisfacción.</t>
  </si>
  <si>
    <t>En esta cuenta se encuentran los proyectos destinados a la construcción de un inmueble los cuales nos encontramos en proceso de legalización, liquidación y posterior entrega.</t>
  </si>
  <si>
    <t>Entradas a almacén de los convenios ya recibidos en la Subdirección de Proyectos</t>
  </si>
  <si>
    <t>2023/05/23</t>
  </si>
  <si>
    <t>"Hallazgo N°. 2. Meta 1. Auditoría Financiera al MI, vigencia 2022 Subdirección de Proyectos - Subdirección Administrativa y Financiera</t>
  </si>
  <si>
    <t>La cuenta 1908 Recursos entregados en administración presenta una sobrestimación por $61.876.989.522.39 que igualmente afecta su contrapartida 3105 resultado de ejercicios anteriores</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</si>
  <si>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</si>
  <si>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seguimiento mensual de fechas de terminación de convenios para activar el procedimiento de liquidación</t>
  </si>
  <si>
    <t>FILA_42</t>
  </si>
  <si>
    <t>"Hallazgo N°. 2. Meta 2. Auditoría Financiera al MI, vigencia 2022 Subdirección de Proyectos - Subdirección Administrativa y Financiera</t>
  </si>
  <si>
    <t>Realizar mesas de trabajo con las Entidades que presenten saldos por legalizar.</t>
  </si>
  <si>
    <t>se implantarán mesas de trabajo distribuidas en las diferentes regiones del país con el fin de disminuir los saldos entregados en administración.</t>
  </si>
  <si>
    <t>Elaboración y entrega al área contable del Ministerio de informes de recursos entregados en administración.</t>
  </si>
  <si>
    <t>2024/06/30</t>
  </si>
  <si>
    <t>"Hallazgo N°. 2. Meta 3. Auditoría Financiera al MI, vigencia 2022 Subdirección de Proyectos - Subdirección Administrativa y Financiera</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</si>
  <si>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</si>
  <si>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reuniones mensuales con el Área contable del Ministerio, con el fin de revisar los saldos contables y la verificación del registro de lo entregado.</t>
  </si>
  <si>
    <t>Se realizará reuniones mensuales con el área contable del Ministerio para la revisión de los saldos.</t>
  </si>
  <si>
    <t>Realizar reuniones mensuales de revisión de saldos contables, con el fin de revisar lo entregado por la subdirección de Proyectos.</t>
  </si>
  <si>
    <t>2023/06/01</t>
  </si>
  <si>
    <t>Cuenta 2701 - Provisiones -Litigios y demandas: No es claro el procedimiento que la entidad tiene previsto para calcular la provisión contable de acuerdo con el riesgo identificado. Los valores que presenta esta cuenta no están indexados con los intereses corrientes que se puedan generan en caso de pérdida del proceso.</t>
  </si>
  <si>
    <t>Situación que se origina por la falta de control y de una política clara para calificar el riesgo y no contar con una aplicación acorde a las necesidades, hace que la cuenta 2701 Provisiones – Litigios y Demandas con saldo de $599.767.894.874,14, presenta una diferencia por $1.891.742.882.075 frente al reporte presentado en el Formulario: 84 F9</t>
  </si>
  <si>
    <t>Hallazgo N° 4   Meta 2 Auditoria Financiera al MI  Oficina Asesora Juridica - Subdirección Administrativa y Financiera -  Grupo de Gestión Financiera y Contable</t>
  </si>
  <si>
    <t>Realizar, en el término de 6 meses la  recalificación de todos los procesos en los que hace parte el Ministerio, con las herramientas previstas ANDJE.  Con ello, procurar que la estimación del valor de la provisión se ajuste a los parámetros descritos por dicha Agencia.</t>
  </si>
  <si>
    <t>Una vez se realice la capacitación por parte de la ANDJE, se recalificarán todos los procesos judiciales, en los que el Ministerio del Interior sea parte.</t>
  </si>
  <si>
    <t>Informes mensuales por apoderados, indicando los procesos recalificados</t>
  </si>
  <si>
    <t>2024/01/01</t>
  </si>
  <si>
    <t>"Hallazgo N°. 5  Auditoria Financiera al MI, vigencia 2022 Subdirección de Proyectos - Subdirección Administrativa y Financiera</t>
  </si>
  <si>
    <t>La entidad no cuenta con estrategias o mecanismos que contribuyan a la toma de decisiones acertadas para que las apropiaciones y asignaciones de los recursos no caduquen y sean afectados de manera oportuna dentro de la vigencia fiscal respectiva, cumpliendo con  principio de anualidad, afectando de esta manera el cabal cumplimiento plan anual de adquisiciones en estos rubros, así como lo</t>
  </si>
  <si>
    <t>El Ministerio solicitó autorización para comprometer vigencias futuras ordinarias dentro del presupuesto de gastos por valor de $280.574.366.701, sin embargo, se presenta la caducidad de apropiación del rubro de funcionamiento (transferencias) e Inversión por $359.932.361.939,09, con corte a 31 de diciembre de 2022</t>
  </si>
  <si>
    <t>Reporte y acompañamiento del área contable a las áreas ejecutoras, a efectos de realizar seguimiento a los hechos económicos reportados, que no tienen soporte y de los cuales  no se ha realizado registro contable. Seguimiento mensual  sobre el estado de los proyectos de inversión y rubros de funcionamiento.</t>
  </si>
  <si>
    <t>Realizar reuniones mensuales de seguimiento con los supervisores de los contratos, el equipo de liquidación de la SPSCC, el área financiera y el área contable para revisar el estado de los proyectos de inversión y rubros de funcionamiento.</t>
  </si>
  <si>
    <t>Mesas de trabajo y listados de asistencia.</t>
  </si>
  <si>
    <t>FILA_48</t>
  </si>
  <si>
    <t>"Hallazgo N°. 6.  Auditoria Financiera al MI, vigencia 2022 Subdirección de Proyectos - Subdirección Administrativa y Financiera</t>
  </si>
  <si>
    <t>El Ministerio del Interior presenta deficiencias de planeación, control y seguimiento en la ejecución del presupuesto dentro de la anualidad, adicionalmente, no cuenta con estrategias que contribuyan a la toma de decisiones acertadas en el seguimiento y correcta ejecución presupuestal de los recursos asignados directamente al Ministerio o a sus fondos dentro de la vigencia fiscal</t>
  </si>
  <si>
    <t>Ausencia de estrategias efectivas que coadyuven al  seguimiento y correcta ejecución presupuestal de los recursos asignados al Ministerio directamente o a sus fondos,  dentro de la vigencia fiscal.</t>
  </si>
  <si>
    <t>Realizar seguimiento mensual de los compromisos presupuestales y de  la ejecución presupuestal.</t>
  </si>
  <si>
    <t>Realizar reuniones mensuales con el equipo de Supervisión y el área financiera con el fin de revisar el cumplimiento de la ejecución presupuestal.</t>
  </si>
  <si>
    <t>Reuniones mensuales</t>
  </si>
  <si>
    <t>Hallazgo administrativo N° 7. Meta 1.  Auditoría Financiera al MI, vigencia 2022 Dirección Asuntos Indígenas, ROM  Minorias</t>
  </si>
  <si>
    <t>Plazo de Ejecución Convenios Interadministrativos 1224 De 2020 Y 1406 De 2021 Suscritos Entre MININTERIOR y el Instituto Nacional de Vías - INVIAS.  Estas situaciones indican que los objetivos, metas y propósitos del Ministerio para el Mejoramiento y Mantenimiento de las vías terciarias en Jurisdicción De Las Comunidades De Los Pueblos Indígenas Pastos y Quillacingas - Programa Colombia</t>
  </si>
  <si>
    <t>Lo antes expuesto obedece a deficiencias en el control, seguimiento, monitoreo y debilidades en la supervisión por parte del ministerio en el cumplimiento oportuno de los objetos contractuales y de la ejecución eficiente de los recursos dados en administración, además se denota ausencia de estrategias que demanden el oportuno y cabal cumplimiento de los contratos derivados de dichos conv</t>
  </si>
  <si>
    <t>Mejorar el seguimiento y la supervisión en el tiempo restante y para ello se solicitara al invias información sobre la ejecución y porque la dificultad en la apropiación de los recursos otorgados por el Ministerio del Interior por parte de Invias no había sido puesta en conocimiento con anterioridad, Al igual que, se procederá a seguir el proceso para la devolución de recursos entregados</t>
  </si>
  <si>
    <t>se haran requerimientos formales de informes de seguimiento y ejecución</t>
  </si>
  <si>
    <t>Informes mensuales de seguimiento Invias</t>
  </si>
  <si>
    <t>Hallazgo administrativo N° 7. Meta 2.  Auditoría Financiera al MI, vigencia 2022 Dirección Asuntos Indígenas, ROM  Minorias</t>
  </si>
  <si>
    <t>Plazo de Ejecución Convenios Interadministrativos 1224 De 2020 Y 1406 De 2021 Suscritos Entre MININTERIOR y el Instituto Nacional de Vías - INVIAS. . Estas situaciones indican que los objetivos, metas y propósitos del Ministerio para el Mejoramiento y Mantenimiento de las vías terciarias en Jurisdicción De Las Comunidades De Los Pueblos Indígenas Pastos y Quillacingas - Programa Colombia</t>
  </si>
  <si>
    <t>De igual manera, se denota deficiencias en la planeación institucional articulada con la programación presupuestal, afectaron el cumplimiento de programas que se reflejan en la misionalidad de la Dirección de Asuntos Indígenas, donde los convenios suscritos no se ejecutaron dentro de los términos pactados afectando las metas cargadas a los mismos.</t>
  </si>
  <si>
    <t>Se implementaran mesas de trabajo necesarias para conocer de primera mano la ejecución, novedades y dificultades presentadas.</t>
  </si>
  <si>
    <t>Se llevaran a cabo mesas de trabajo con Invias.</t>
  </si>
  <si>
    <t>Hallazgo administrativo N° 7. Meta 3.  Auditoría Financiera al MI, vigencia 2022 Dirección Asuntos Indígenas, ROM  Minorias</t>
  </si>
  <si>
    <t>Las prórrogas en los plazos de ejecución pueden conllevar a riesgos en la no ejecución de dichos contratos debido al incremento en los costos de los insumos, materiales, mano de obra entre otros aspectos demandando mayor valor en la contratación, decisiones que transgreden los principios de la administración pública, lo que demuestra falta y/o ausencia de planeación en la formulación de</t>
  </si>
  <si>
    <t>Solicitar al Invias para que de manera detallada de información sobre las dificultades que se tuvo para ejecutar las actividades en las anualidades anteriores y solicitar las prorroga en su momento.</t>
  </si>
  <si>
    <t>Requerimiento formal a Invias y Alcaldías de informes actualizados, sobre la justificación y anexos de las solicitudes de prorroga.</t>
  </si>
  <si>
    <t>Informe sobre los motivos de la solicitud o solicitudes de prórroga.</t>
  </si>
  <si>
    <t>Hallazgo administrativo N° 8. Auditoría Financiera al MI, vigencia 2022 Dirección Asuntos Indígenas, ROM  Minorias</t>
  </si>
  <si>
    <t>Con base en lo anterior, se evidencia que la Supervisión y control por parte del Ministerio del Interior es deficiente toda vez que no se observan informes de seguimiento consolidados sobre la ejecución y cumplimiento de los contratos derivados (17 contratos), teniendo en cuenta que de acuerdo a los informes de supervisión expedidos por FINDETER, enuncian, en sus informes, algunas noveda</t>
  </si>
  <si>
    <t>Lo anterior se genera por deficiencias en la labor de supervisión y debilidades de control y seguimiento por parte del Ministerio, en la ejecución y cabal cumplimiento del contrato, lo que posiblemente, genere pago de servicios y/o bines no prestados o sin el lleno de los requisitos.</t>
  </si>
  <si>
    <t>Se hará la revisión detallada de los informes aportados por findeter y se adelantaran las mesas de trabajo necesarias a fin de tener un diagnostico de las dificultades presentadas por algunos contratistas para su cumplimiento y proceder así con la liquidación del Convenio.</t>
  </si>
  <si>
    <t>Reuniones con Findeter y la realización de Informe por parte del Ministerio del Interior, así como requerimiento formal sobre la ejecución y/o dificultades presentadas en torno a la misma.</t>
  </si>
  <si>
    <t>"Hallazgo N°. 9 Meta 1 Auditoria Financiera al MI, vigencia 2022 Subdirección de Proyectos</t>
  </si>
  <si>
    <t>Convenio No 1717-2021, se determinó un presunto daño patrimonial al Estado en desarrollo del contrato de obra que asciende a ($10.707.633), por cuanto se incumple la finalidad de la contratación pública, que se encuentra enmarcada dentro de las normas que propenden porque los recursos del Estado involucrados sean administrados y utilizados de manera eficiente y responsable</t>
  </si>
  <si>
    <t>Situación evidenciada desde la concepción de la contratación, debilidades de los controles en el seguimiento técnico, jurídico y financiero del contrato lo que genera dobles pagos al contratista.</t>
  </si>
  <si>
    <t>Elaboración de guía para los entes territoriales que contenga los postulados para costos directos e indirectos.</t>
  </si>
  <si>
    <t>Se elaborará una guía para los entes territoriales que resulten elegibles para la asignación de recursos de FONSECON que contenga los postulados y referencia de los rubros asignados a los costos directos e indirectos como un instrumento consultivo en la estructuración de los estudios y diseños, obra e interventoría.</t>
  </si>
  <si>
    <t>Guía publicada en la página web del ministerio</t>
  </si>
  <si>
    <t>2023/09/15</t>
  </si>
  <si>
    <t>"Hallazgo N°. 9. Meta 2. Auditoria Financiera al MI, vigencia 2022 Subdirección de Proyectos</t>
  </si>
  <si>
    <t>Mesas de trabajo con las entidades territoriales</t>
  </si>
  <si>
    <t>Mesas de trabajo con las entidades territoriales en la etapa de recibo de estudios y diseños de los convenios y/o contratos suscritos en el 2023 para socializar los hallazgos de la Contraloría; antes del inicio de la ejecución de la obra por tipo de proyecto.</t>
  </si>
  <si>
    <t>Mesa de trabajo por tipo de convenio</t>
  </si>
  <si>
    <t>FILA_58</t>
  </si>
  <si>
    <t>FILA_59</t>
  </si>
  <si>
    <t>FILA_60</t>
  </si>
  <si>
    <t>FILA_61</t>
  </si>
  <si>
    <t>FILA_62</t>
  </si>
  <si>
    <t>FILA_63</t>
  </si>
  <si>
    <t>FILA_64</t>
  </si>
  <si>
    <t>Convenio 2037 de 2018 se determinó un presunto daño patrimonial al Estado que asciende a (3.389.196,78) es evidente que las actividades de los ítems 1.2 y 10.1 descritos por su naturaleza están relacionado con gastos que corresponde al rubro de administración ya que en su ejecución no se incluye mano de obra, herramienta, materiales y transporte, elementos propios de los costos directos</t>
  </si>
  <si>
    <t>Deficiencias en los procesos de contratación y controles en el seguimiento técnico y jurídico del contrato conllevando a que se generaran pagos injustificados y con ello el detrimento fiscal que se predica.</t>
  </si>
  <si>
    <t>FILA_65</t>
  </si>
  <si>
    <t>"Hallazgo N°. 12 Meta 2 Auditoria Financiera al MI, vigencia 2022 Subdirección de Proyectos</t>
  </si>
  <si>
    <t>FILA_66</t>
  </si>
  <si>
    <t>Contrato No.1792 de 2021, se determinó un presunto daño patrimonial al Estado en desarrollo del contrato asciende a ($3.716.746,48), es evidente que las actividades del ítem descrito están relacionadas con gastos que corresponde al rubro de administración ya que no contienen en su realización circunstancias que impliquen mano de obra, herramienta, materiales y transporte.</t>
  </si>
  <si>
    <t>Deficiencias en los procesos de contratación y controles en el seguimiento técnico y jurídico del contrato por parte del supervisor del convenio lo cual genera pagos injustificados al contratista.</t>
  </si>
  <si>
    <t>FILA_67</t>
  </si>
  <si>
    <t>"Hallazgo N°. 13. Meta 2. Auditoria Financiera al MI, vigencia 2022 Subdirección de Proyectos</t>
  </si>
  <si>
    <t>FILA_68</t>
  </si>
  <si>
    <t>FILA_69</t>
  </si>
  <si>
    <t>FILA_70</t>
  </si>
  <si>
    <t>Convenio M-2051 de 2018 Hecho Uno teniendo en cuenta que el proyecto 057 de 2019 fue entregado el 20 de diciembre de 2022, el término de devolución de los recursos no ejecutado por parte del Municipio al Ministerio, vencieron el trece (13) de enero de 2023; no obstante, en la verificación de los reintegros por saldos no materializados se observa que a la fecha no se ha realizado</t>
  </si>
  <si>
    <t>Deficiencias en los controles de quien tenía a cargo el seguimiento y vigilancia tanto del convenio como de sus derivados, lo que genera que los recursos no devueltos, no pueda ser utilizados con los fines de, fondo cuenta</t>
  </si>
  <si>
    <t>FILA_71</t>
  </si>
  <si>
    <t>"Hallazgo N°. 15  Meta 2. Auditoria Financiera al MI, vigencia 2022 Subdirección de Proyectos</t>
  </si>
  <si>
    <t>Revisar y ajustar el procedimiento de supervisión de convenios de FONSECON para incluir herramientas de conminación para el cumplimiento de obligaciones de reporte de información</t>
  </si>
  <si>
    <t>Se realizarán mesas de trabajo con la Subdirección de gestión contractual para ajustar el procedimiento de supervisión de los convenios para incluir los mecanismos de conminación para el cumplimiento de las obligaciones.</t>
  </si>
  <si>
    <t>FILA_72</t>
  </si>
  <si>
    <t>FILA_73</t>
  </si>
  <si>
    <t>FILA_74</t>
  </si>
  <si>
    <t>FILA_75</t>
  </si>
  <si>
    <t>FILA_76</t>
  </si>
  <si>
    <t>FILA_77</t>
  </si>
  <si>
    <t>Hallazgo N°. 17 Meta 1. Auditoria Financiera al MI, vigencia 2022 Subdirección de Proyectos</t>
  </si>
  <si>
    <t>Convenio No.2180 de 2021 Las actuaciones realizadas por el Ministerio del Interior fueron ineficientes toda vez que sentencia C-153/2022 ordena “terminarse y liquidarse inmediatamente, sin perjuicio de la devolución de los recursos girados y no ejecutados y de las restituciones a que haya lugar” sin embargo transcurrieron (5) meses hasta que se realizara la primera gestión</t>
  </si>
  <si>
    <t>Falta de oportunidad de la entidad en las decisiones tomadas internamente con llevaron a que no se hiciera uso de las herramientas jurídicas que otorga la administración para hacer exigible el reintegro de los dineros girados.</t>
  </si>
  <si>
    <t>Se realizarán mesas de trabajo con los supervisores y el equipo de liquidación de la SPSCC para identificar fechas de terminación de los convenios y plazos máximos para liquidar bilateral o unilateralmente y la existencia de los soportes documentales para la legalización de los recursos.</t>
  </si>
  <si>
    <t>"Hallazgo N°. 17 Meta 2. Auditoria Financiera al MI, vigencia 2022 Subdirección de Proyectos</t>
  </si>
  <si>
    <t>Mesas de trabajo con la Oficina Asesora Jurídica para liquidaciones judiciales</t>
  </si>
  <si>
    <t>Se realizarán mesas de trabajo con los supervisores, el equipo de liquidación de la SPSCC y la Oficina Asesora Jurídica para su acompañamiento en las definiciones de liquidaciones judiciales por incumplimiento de los convenidos.</t>
  </si>
  <si>
    <t>"Hallazgo N°. 17 Meta 3 Auditoria Financiera al MI, vigencia 2022 Subdirección de Proyectos</t>
  </si>
  <si>
    <t>Mesas de trabajo con la Subdirección de Gestión Contractual para liquidaciones bilaterales y unilaterales</t>
  </si>
  <si>
    <t>Se realizarán mesas de trabajo con los supervisores, el equipo de liquidación de la SPSCC y la Subdirección de Gestión Contractual  para su acompañamiento en las definiciones de liquidaciones bilaterales y unilaterales, y la revisión de procedimientos y formatos del procedimiento de liquidación del Ministerio.</t>
  </si>
  <si>
    <t>Hallazgo N°. 18 Auditoria Financiera al MI, vigencia 2022 Subdirección Administrativa y Financiera - Grupo Gestión Administrativa</t>
  </si>
  <si>
    <t>Medidas de Eficiencia Energética: La Entidad no realizó auditoria energética a sus instalaciones con el fin de establecer objetivos de ahorrro de energía  a ser alcanzados a traves de medidas de eficiencia energetica y de cambios  y/o adecuaciones en su infraestructura, lo anterior en cumplimiento al artículo 292 de la Ley 1955 de 2019.</t>
  </si>
  <si>
    <t>Las diferentes acciones y actividades adelantadas por la Entidad durante la vigencia 2022, para controlar el consumo de energía y prevenir pérdidas de energía, para dar cumplimiento al artículo 292 de la Ley 1955 de 2019, no fueron suficientemente efectivas</t>
  </si>
  <si>
    <t>Efectuar la auditoria energética que permita  identificar las oportunidades para el posible ahorro energético en las sedes de la Entidad</t>
  </si>
  <si>
    <t>Realizar auditoria energetica por personal idoneo en el tema</t>
  </si>
  <si>
    <t>Informe de avance</t>
  </si>
  <si>
    <t>1 AICO</t>
  </si>
  <si>
    <t>Cumplimiento del Convenio 2284 de 2022</t>
  </si>
  <si>
    <t xml:space="preserve">Los recursos aportados por el Ministerio del Interior, en ejecución del Convenio de Asociación No. 2284 de 2022, no tuvieron impacto ya que no se satisfizo la necesidad que no era otra que la Propuesta Normativa de las Autoridades Indígenas de Colombia AICO para la elaboración del Plan Nacional de Desarrollo 2023 -2026. </t>
  </si>
  <si>
    <t xml:space="preserve">Mejora en los tiempos de concertación de la metodología con la Mesa Permanente de Concertación -MPC - y demas entidades para la correcta y temprana ejecución de los recursos en convenios que tengan objeto similar en la participación en el Capitulo del Plan Nacional de Desarrollo de las Comunidades Indigenas </t>
  </si>
  <si>
    <t xml:space="preserve">Reuniones de concertación entre los diferentes equipos y direcciones, y demas entidades que participen para una realización efectiva de los convenios </t>
  </si>
  <si>
    <t xml:space="preserve"> Reuniones</t>
  </si>
  <si>
    <t>2 Meta 1 AICO</t>
  </si>
  <si>
    <t>De la Planeación y Otros Hechos</t>
  </si>
  <si>
    <t>Situaciones generadas en deficiencias de planeación y de supervisión, con las cuales, además de la falta de cumplimiento de los principios de economía, responsabilidad y transparencia</t>
  </si>
  <si>
    <t>Revisión y control de los entregables de todos los convenios que suscriba la Dirección de Asuntos Indigenas Rom y Minorías</t>
  </si>
  <si>
    <t xml:space="preserve">Capacitar en la revisión documental de los soportes presentados para los respectivos desembolsos con el equipo tecnico, juridico y financiero </t>
  </si>
  <si>
    <t xml:space="preserve"> Capacitaciones</t>
  </si>
  <si>
    <t>2 Meta 2 AICO</t>
  </si>
  <si>
    <t xml:space="preserve">Instruir al equipo juridico que se encargue de la elaboración de los estudios previos para la inclusión de entregables tangibles como requisito para los desemboslos </t>
  </si>
  <si>
    <t>Capacitar el equipo juridico para la estructuración de los estudios previos que suscriba la dirección</t>
  </si>
  <si>
    <t>2 Meta 3 AICO</t>
  </si>
  <si>
    <t>Pautas para realización de la supervisión y el apoyo a la supervisión a los equipos tecnicos, juridicos y financieros que hacen parte de la dirección</t>
  </si>
  <si>
    <t xml:space="preserve">Realizar sensibilización en las pautas para una correcta supervisión y apoyo a la misma </t>
  </si>
  <si>
    <t xml:space="preserve">Reunión de sensibilización </t>
  </si>
  <si>
    <t xml:space="preserve">Contrato No. 895 de 2019 - Consulta del Plan de Acción de la Sentencia T-302 de 2017 en los municipios de Uribia, Manaure, Maicao y Riohacha, vigencia 2019:  </t>
  </si>
  <si>
    <t>Se presentan diferencias entre los valores contemplados en la factura No.19278 y los precios techo de referencia específicamente en el ítem “Alquiler de salón (...)”</t>
  </si>
  <si>
    <t>Revisar los valores remitidos en la cotización de los eventos, que no vayan a superar los precios asignados en el tarifario (incluido el IVA)</t>
  </si>
  <si>
    <t>Control de Precios entre el Tarifario y los precios remitidos en las cotizaciones</t>
  </si>
  <si>
    <t>Jornadas de revision de precios cotizados en los eventos</t>
  </si>
  <si>
    <t>Contrato No. 1404 de 2020 - Tiquetes para apoyar la movilización de la comisión de asesores de la asociación en el marco de la   consulta previa y Pre-consulta con las autoridades Wayuu en el cumplimiento de la Sentencia T-302</t>
  </si>
  <si>
    <t>Tiquetes para apoyar la movilización de la comisión de asesores de la asociación en el marco de la consulta previa y Pre-consulta con las autoridades Wayuu en el cumplimiento de la Sentencia T-302 (D, IP) / En el reconocimiento de la factura No. 568 del 27 de diciembre de 2020, se encontraron detalles de servicios logísticos por tiquetes aéreos a los cuales la entidad en el oficio de respuesta “oficio 2023 – 2 – 002105-004478” del 17 de febrero de 2023, les da la categoría de “eventos”. 
Al cotejar los documentos que se adjuntaron para el pago de los mencionados eventos, se evidencia que no se allegaron los documentos completos para el mismo como se contempló en el contrato, formad e pago, por otro lado, En la inspección a las facturas No. 737, 738 y 739 del 18, 24 y 29 de noviembre de 2021 respectivamente, se denota, que se encontraron soporte de pago por reembolsos, en la revisión que hace el ente de control a los soportes que se debían adjuntar para materializar los mismos, se encuentra que sólo se aportaron las planillas con firmas de varias personas, sin adjuntar la correspondiente fotocopia de la cédula de cada uno y el comprobante de pago, requisito sine qua non para que este se efectuara.</t>
  </si>
  <si>
    <t>Revisar detalladamente los documentos anexos que remite el operador logístico frente a la legalización de los respectivos eventos. Los cuales deben cumplir con los parámetros establecidos en el contrato.</t>
  </si>
  <si>
    <t>Realizar formato de chequeo documental el cual se debe llenar cada vez que se revise legalizaciones de eventos</t>
  </si>
  <si>
    <t>Formato</t>
  </si>
  <si>
    <t>Contrato No. 937 de 2021 en el que se encuentra asociado el gasto de la vigencia 2021 “Reuniones con Consejería de Regiones y Delegados Wayuu - Sentencia T-302</t>
  </si>
  <si>
    <t>Se encuentra asociado el gasto de la vigencia 2021 “Reuniones con Consejería de Regiones y Delegados Wayuu - Sentencia T-302” (D, IP) / Los ítems: Micrófono inalámbrico, Cámara de video, Kit de Bioseguridad, Kit de traducción, Discos Duros, Traductor Simultaneo de idiomas, Experto, Capacitador, Asesor, Voceros, Transporte de materiales y transporte no se encuentran contemplados en el “tarifario” documento que hace parte integral del contrato 931 de 2021 y que de acuerdo a lo que se estipula en la cláusula sexta, nota 2: “(...) para los ítems de servicios no previstos en el tarifario EL CONTRATISTA presentará mínimo tres cotizaciones a consideración del MINISTERIO (...)”. 
Respecto del ítem “tiquetes” de acuerdo a lo contemplado en el punto 29 de la cláusula segunda obligaciones del contratista se indica que “(...) la persona responsable de emitir el tiquete dejará constancia u observación que al momento de la expedición de los tiquetes dicha tarifa era la más económica de los diferentes transportadores” así mismo en el punto 31 se indica que se deben “(...) Realizar las reservas, expedir y comprar tiquetes en la tarifa más económica del mercado vigente a la fecha de expedición (...)”.</t>
  </si>
  <si>
    <t xml:space="preserve">Solicitar al operador logístico que en las cotizaciones sea visible si el ítem se encuentra o no en el tarifario. </t>
  </si>
  <si>
    <t xml:space="preserve">Anexar en las cotizaciones casilla donde se especifique si el ítem se encuentra en el tarifario o no. En caso de no estar incluido se anexan las 3 cotizaciones adicionales. </t>
  </si>
  <si>
    <t>Cotizaciones</t>
  </si>
  <si>
    <t>Con respecto a los tiquetes se solicita como documento obligatorio el certificado de precios en la compra de tiquetes.</t>
  </si>
  <si>
    <t>Con respecto al ítem de tiquetes se adjunta certificado por parte del operador logístico donde hace constar que se compró el tiquete en la mejor tarifa del mercado.</t>
  </si>
  <si>
    <t>Certificados</t>
  </si>
  <si>
    <t xml:space="preserve">Reporte de Información del Gasto relacionado con las Actividades Realizadas en Cumplimiento de la Sentencia T-302 de 2017 </t>
  </si>
  <si>
    <t>Se presentan las siguientes diferencias de la información contrastada con lo reportado en el SECOP frente a la documentación contractual: En la minuta de los contratos No 895 de 2019, 1404 de 2020, 937 de 2021 y 945 de 2022 cuyo objeto es, "Prestación de servicios de operador logístico”, se observa que no existe coherencia de lo registrado en SECOP y lo presentado por la entidad</t>
  </si>
  <si>
    <t>Revisar la información registra en el SECOP</t>
  </si>
  <si>
    <t>Revisar detalladamente, la información que se carga en el SECOP</t>
  </si>
  <si>
    <t>Revisión periodica</t>
  </si>
  <si>
    <t>Documentación no entregada</t>
  </si>
  <si>
    <t>Soporte de la constitución de la reserva presupuestal del contrato No 1404 de 2020, reserva presupuestal del contrato 895 de 2019, del contrato 945 de 2022. 
Adicionalmente las tres cotizaciones de los items que no estan en el tarifario.</t>
  </si>
  <si>
    <t>Solicitar al operador logístico que en las cotizaciones sea visible si el ítem se encuentra o no en el tarifario.</t>
  </si>
  <si>
    <t xml:space="preserve">
Anexar en las cotizaciones casilla donde se especifique si el ítem se encuentra en el tarifario o no. En caso de no estar incluido se anexan las 3 cotizaciones adicionales.</t>
  </si>
  <si>
    <t>Realizar la organización del archivo, en donde reposan la constitución de reserva de la DAIRM.</t>
  </si>
  <si>
    <t>Ajuste del Archivo local</t>
  </si>
  <si>
    <t>Porcentaje</t>
  </si>
  <si>
    <t>Constitución de Reservas Presupuestales</t>
  </si>
  <si>
    <t>Acta de Constitución de Reserva Presupuestal</t>
  </si>
  <si>
    <t xml:space="preserve">Publicación de la Información SECOP II </t>
  </si>
  <si>
    <t>Incumplimiento de la normatividad vigente del SECOP , deficiente seguimiento y control a los procesos contractuales por parte de la Entidad y de los supervisores, para garantizar el cargue de la información en plataforma y del registro de las actividades correspondientes a la ejecución el contrato.</t>
  </si>
  <si>
    <t xml:space="preserve">Revisar las inconsistencia entre la información registra en el Secop  y el cargue de información por parte de los supervisores.   </t>
  </si>
  <si>
    <t xml:space="preserve">Circular </t>
  </si>
  <si>
    <t xml:space="preserve">Información Clausulado y Modificaciones Contractuales </t>
  </si>
  <si>
    <t>Verificada la información registrada en el clausulado que hace parte de la minuta del contrato 895 del 2019, clausula decima octava, Supervisión y control por parte del Ministerio, literal c. enuncia: “(....) conocer los informes de supervisión por parte de la Armada Nacional con sus respetivos soportes y formular sus observaciones al supervisor del contrato por parte del Ministerio oportunamente (...) literal d. Apoyar en la proyección a las respuestas de las consultas y peticiones que efectúe la Armada Nacional (...). No es clara la relación de la Armada Nacional con este contrato suscrito por parte del Ministerio del Interior – FONSECON como contratante y CONSORCIO OPL-2019, situación que evidencia debilidades de seguimiento, control y supervisión inobservando lo establecido en la Ley 87 de 1993.</t>
  </si>
  <si>
    <t xml:space="preserve">Una vez revisada la minuta del contrato 895 de 2019, se evidencia que la clausula decima octava, no tiene  literales. La Clausula citada se refieren al seguimineto y control de la ejecución del contrato y tiene nueve (9) numerales y dos parragrafos </t>
  </si>
  <si>
    <t xml:space="preserve">La Subdirección de Gestión Contractual adelantará  capacitaciones periodicas a los suspervisores (obligaciones) </t>
  </si>
  <si>
    <t xml:space="preserve">capacitación </t>
  </si>
  <si>
    <t xml:space="preserve">Vigencia pólizas de cubrimiento en el proceso de liquidación del contrato 895 de 2019 </t>
  </si>
  <si>
    <t>La entidad no exigió las pólizas requeridas para el amparo de Cumplimiento, Pagos de Salarios y calidad del servicio que cubra hasta su liquidación en cumplimiento al artículo 60 de la Ley 80 de 1993.</t>
  </si>
  <si>
    <t>Adelantar  capacitaciones sobre garantias (polizas) vigencia ,  coberturas  y amparos para los supervisores, contratistas y funcionarios , que tengan relación con la supervisión de convenios y contratos</t>
  </si>
  <si>
    <t xml:space="preserve"> capacitación </t>
  </si>
  <si>
    <t xml:space="preserve"> Revisar periodicamente las moficiaciones realizadas a los covenios y contratos, se cumplan con la modificación o extensión de los polizas (tiempo, amparos y cobertura) </t>
  </si>
  <si>
    <t>Revisión  periodica de las polizas  de las convenios  y/o contratos</t>
  </si>
  <si>
    <t>C</t>
  </si>
  <si>
    <t>T302-2017</t>
  </si>
  <si>
    <t>V</t>
  </si>
  <si>
    <t>E</t>
  </si>
  <si>
    <t>Reuniones con Invias y supervisores de contratos</t>
  </si>
  <si>
    <t>Informe y reunión con FINDETER</t>
  </si>
  <si>
    <t>Remisión de la información sobre la Constitución de la respectiva Reserva Presupuestal</t>
  </si>
  <si>
    <t>Reiterar a los supervisores las obligaciones que tiene a cargo</t>
  </si>
  <si>
    <t>Capacitar sobre la vigencias, cobertura y amparos en el marco de Estatuto de contratación - Ley 80 de 1993</t>
  </si>
  <si>
    <t>La Subdirección de Gestión Contractual verificara  que  las polizas,  productos de las  modificaciones, prorrogas, adiciones  y suspensiones, sean  subidas al Secop  y que las polizas  se ajusten a la Ley (tiempo, coberturas y amparos).</t>
  </si>
  <si>
    <t>FILA_17</t>
  </si>
  <si>
    <t>FILA_21</t>
  </si>
  <si>
    <t>FILA_23</t>
  </si>
  <si>
    <t>FILA_25</t>
  </si>
  <si>
    <t>FILA_27</t>
  </si>
  <si>
    <t>FILA_28</t>
  </si>
  <si>
    <t>FILA_29</t>
  </si>
  <si>
    <t>FILA_44</t>
  </si>
  <si>
    <t>CORTE 30/06/2024
DETALLE DE ACCIONES ADELANTADAS POR CADA META</t>
  </si>
  <si>
    <t>RESULTADO CUMPLIMIENTO FRENTE A LA META
(FRENTE A LO ESTABLECIDO EN LA COLUMNA L)</t>
  </si>
  <si>
    <t>EVIDENCIAS
(RELACIONAR EL LINK A LAS EVIDENCIAS POR CADA META)</t>
  </si>
  <si>
    <t>permanece con el mismo avance a diciembre 31 de 2023, debido a que se reformulo la acción por inefectiva.</t>
  </si>
  <si>
    <t>se adjunta al ONE DRIVE más de 11 listados de asistencia a las mesas de trabajo</t>
  </si>
  <si>
    <t>se adjunta al ONE DRIVE 12 evidencias de reuniones mensuales</t>
  </si>
  <si>
    <t>se adjuntan documentos e insumos para la elaboración de la guía suministrados en la reunión con la Cámara Colombiana de Infraestructura</t>
  </si>
  <si>
    <t>se adjunta al ONE DRIVE 2 evidencias de reuniones con el área contractual</t>
  </si>
  <si>
    <t xml:space="preserve">Se efectuaron: (I) las recalificaciones de los procesos judiciales, de acuerdo con lo estiipulado por la ANDJE y (II) se realizó seguimiento a los apoderados con informes mensuales a traves de bases de seguimiento via One Drive y mediante la plataforma Teams.                                                                                                                                                                                                                         </t>
  </si>
  <si>
    <t>Se realizo una mesa de trabajo con INVIAS para la recopilación de los Informes mensuales de seguimiento Invias que se realizaron durante la ejecución del convenio, junio 20 de 2024</t>
  </si>
  <si>
    <t>Carpeta con el avance de informes de seguimiento Invias</t>
  </si>
  <si>
    <t>Se realizo una mesa de trabajo con INVIAS con el animo de revisar la ejecución del convenio , y consolidar el informe final, Junio 20 de 2024</t>
  </si>
  <si>
    <t>Acta de reunión con Invias</t>
  </si>
  <si>
    <t>El 20 de junio de 2024, se realizo el requerimeinto del Informe que detalle la ejecución del convenio, axorde on lo establecido en la solicitud y Anexo 17 que hace parte de la ampliación de los plazo</t>
  </si>
  <si>
    <t>Solicitud de prorroga y Anexo 17</t>
  </si>
  <si>
    <t>Mesa de trabajo con FINDETER para la revisión detallada de los informes aportados de la ejecución del convenio, el 27 de junio de 2024</t>
  </si>
  <si>
    <t xml:space="preserve">Consolidación del informe de seguimiento d ela ejecución contractual </t>
  </si>
  <si>
    <t>Acta de proceso de consulta previa 2022 -2026 suscrita por todos los integrantes de la MPC y Gobierno Nacional</t>
  </si>
  <si>
    <t xml:space="preserve">se anexa presentación y soporte de asistencia  </t>
  </si>
  <si>
    <t>La Dirección realizo capacitación a través del grupo de apoyo juridico dirigido al equipo juridico para la estructuración de los estudios previos que suscriba la dirección</t>
  </si>
  <si>
    <t>la Dirección a través del grupo de apoyo juridico realizo reunión de sensibilización en las pautas para una correcta supervisión y apoyo a la misma</t>
  </si>
  <si>
    <t>* El día 11 de junio de 2024, nos fue remitido vía WhatsApp el tarifario inicial para que los enlaces de cada dependencia lo fuéramos estudiando.
* El día 25 de junio de 2024, nos fue remitido vía WhatsApp el tarifario definitivo incluido el IVA para que los enlaces de cada dependencia lo fuéramos estudiando.
* Adicionalmente cada vez que se solicita un evento, se revisan las respectivas cotizaciones remitidas por el Operador Logístico LOGMIN 2024, no superen los precios establecidos en el tarifario incluido el IVA.</t>
  </si>
  <si>
    <t>De los 37 eventos solicitados nos han cotizado 36 eventos, los cuales todo están dentro de los precios del tarifario incluido el IVA</t>
  </si>
  <si>
    <t>Se informa que a corte 30 de junio de 2024, el operador logístico no habia legalizado eventos con tiquetes aéreos.</t>
  </si>
  <si>
    <t>No se ha legalizado eventos con tiquetes aéreos a corte 30 de junio de 2024</t>
  </si>
  <si>
    <t>De los 36 eventos cotizados por el Operador Logístico, se anexan las 3 cotizaciones donde se nos informa que ítems van dentro de tarifarios y cuáles no.</t>
  </si>
  <si>
    <t xml:space="preserve">Se han recibido 36 cotizaciones de eventos donde se anexa las 3 cotizaciones, adicionalmente se nos informa que ítems van dentro de tarifarios y cuáles no. </t>
  </si>
  <si>
    <t>Se creo un grupo de trabajo dentro de la DAIRM, el cual se encarga de revisar que toda la información que debe ser cargada en el SECOP II este acorde frente a la Documentación Contractual, referente a los convenios que se suscriban por parte de esta Dirección.</t>
  </si>
  <si>
    <t>Se creo un grupo de trabajo dentro de la DAIRM, el cual se encarga de resguardar las respectivas justificaciones de las reservas realizadas por esta Dirección.</t>
  </si>
  <si>
    <t>Se remitieron las respectivas justificaciones de las reservas a la Subdirección Administrativa y Financiera, para la constitución de las reservas presupuestales de la vigencia 2023.</t>
  </si>
  <si>
    <t>Se informa que la Subdirección de Gestión Contractual es la encargada de adelantar las respectivas capacitaciones periódicas a los supervisores, de cómo debe ser cargada la información en el SECOP II</t>
  </si>
  <si>
    <t>Se informa que la Subdirección de Gestión Contractual es la encargada de adelantar las respectivas capacitaciones sobre garantías (pólizas) vigencia, coberturas y amparos para los supervisores, contratistas y funcionarios, que tengan relación con la supervisión de convenios y contratos</t>
  </si>
  <si>
    <t>Se informa que la Subdirección de Gestión Contractual verificara  que  las pólizas, productos de las modificaciones, prorrogas, adiciones y suspensiones, sean subidas al SECOP II y que las pólizas se ajusten a la Ley (tiempo, coberturas y amparos).</t>
  </si>
  <si>
    <t>SIPAR No. 2023-288398-82111-SE</t>
  </si>
  <si>
    <t>Deficiencias en las labores de ejecución y supervisión del contrato en lo que se debe a la aprobación de una garantía emitida por parte de un externo que no está avalado para expedir garantías por parte de la Superintendencia Financiera, producto de una gestión ineficiente y antieconómica en desconocimiento de los principios de la gestión administrativa</t>
  </si>
  <si>
    <t>La Compañía Latina de Fianza, emitió la garantía para la celebración del Convenio y no hace parte de las compañías aseguradoras certificadas y vigiladas por la SuperFinanciera de Colombia, por tal razón la garantía no cumplía con las exigencias de lo pactado en el convenio.</t>
  </si>
  <si>
    <t>Realizar la oportuna revisiòn de los documentos requeridos para el inicio de la ejecuciòn de los contratos, con el propósito de cumplir con los requisitos legales para la ejecuciòn del contrato.</t>
  </si>
  <si>
    <t>Verificar exhaustivamente las garantías desarrollando mesas de articulación entre la Dirección de Comunidades Negras, Afrocolombianas, Raizales y Palenqueras y la Subdirección de Gestión Contractual previa a su aprobación.</t>
  </si>
  <si>
    <t>La Dirección de Asuntos para Comunidades Negras, Afrocolombianas, Raizales y Palenqueras, se encuentra a la espera del proceso de firma de los contratos o convenios a suscribir, para realizar las 8 mesas de trabajo de articulación entre la Dirección de Comunidades Negras, Afrocolombianas, Raizales y Palenqueras y la Subdirección de Gestión Contractual  en las cuales se desarrollará la  Verificación  exhaustiva de  las garantías.</t>
  </si>
  <si>
    <t>No aplica</t>
  </si>
  <si>
    <t>La Compañía Latina de Fianza, quien emitió la garantía para la celebración del Convenio de Asociación no hace parte de las compañías aseguradoras certificadas y vigiladas por la Superintendencia Financiera de Colombia, por tal razón dicha garantía no cumplía con las exigencias de lo pactado en el convenio.</t>
  </si>
  <si>
    <t>Realizar una oportuna revisiòn de los documentos requeridos para el inicio de la ejecuciòn de los contratos, con el propósito de cumplir con los requisitos legales para la ejecuciòn del contrato.</t>
  </si>
  <si>
    <t xml:space="preserve"> Revisar que las garantías aprobadas por la Subdirección de Gestión Contractual se encuentren cargadas en el SECOP II.</t>
  </si>
  <si>
    <t>Una vez se inicie la ejecución de los contratos o convenios se revisará que las garantías aprobadas  por la Subdirección de Gestión Contractual se encuentren cargadas en el SECOP II.</t>
  </si>
  <si>
    <t xml:space="preserve">Coordinar con la Subdirección de Gestión Contractual,  jornadas de capacitación al equipo de la Dirección de Comunidades Negras, Afrocolombianas, Raizales y Palenqueras encargadas de la etapa contractual, incluyendo la legislación étnica.    </t>
  </si>
  <si>
    <t xml:space="preserve">Se Coordinó con la Subdirección de Gestión Contractual,  2 jornadas de capacitación al equipo de la Dirección de Comunidades Negras, Afrocolombianas, Raizales y Palenqueras encargadas de la etapa contractual, incluyendo la legislación étnica.   </t>
  </si>
  <si>
    <t xml:space="preserve"> La  Subdirección  de Gestión Contractual, procederá a estudiar y actualizar el procedimiento de actualización de polizas, en el marco del manual de contratación.</t>
  </si>
  <si>
    <t>La Direccion de Asuntos para Comunidades Negras, Afrocolmbianas, Raizales y Palenqueras realizó seguimiento  al  la  Subdirección  de Gestión Contractual  en el estudió  y actualización del procedimiento de actualización de polizas, en el marco del manual de contratación.</t>
  </si>
  <si>
    <t xml:space="preserve">1 Manual 
1 Socialización </t>
  </si>
  <si>
    <t>FILA_78</t>
  </si>
  <si>
    <t>FILA_79</t>
  </si>
  <si>
    <t>FILA_80</t>
  </si>
  <si>
    <t>FILA_81</t>
  </si>
  <si>
    <t>No reporto DJ</t>
  </si>
  <si>
    <t>ESTADO
30/06/2024</t>
  </si>
  <si>
    <t>CUMPLIMIENTO</t>
  </si>
  <si>
    <t>OPORTUNIDAD</t>
  </si>
  <si>
    <t>No hay evidencia cargada</t>
  </si>
  <si>
    <t>"Con corte a 30/06/2024 se han realizado las siguientes actividades, con el fin de llevar a cabo la auditoria energética:
· Debido a que el proceso entro en una nueva vigencia de año, se decidió solicitar cotizaciones actualizadas a la fecha para una estimación real de los recursos necesarios, se envió mediante correo el 21 de febrero de 2024 a varios oferentes la “Solicitud de cotización por estudio de mercado SAF 21022024 AE”, en donde se daba plazo de presentación de las ofertas hasta el 4 de marzo de 2024 y solicitud de aclaraciones hasta el 23 de febrero de 2024.
· El viernes 23 de febrero de 2024, se recibe solo una solicitud de preguntas por parte de la empresa TIP-ON ENERGY para el proceso SAF21022024AE.
· Mediante correo del 1 de marzo de 2024, se da respuesta a las preguntas realizadas por el oferente y se remite copia a todos los oferentes, en la presente respuesta se amplía la presentación de las ofertas para el 19 de marzo de 2024 y se abre la posibilidad de realizar una inspección visual en las sedes del Ministerio entre el 11 al 15 de marzo del 2023 en el horario de 9:00 am a 12:00 pm.
· Se recibe solicitud de inspección visual a la sedes del ministerio por parte de la empresa TIP-ON ENERGY, para el día 15 de marzo de 2024 y se realiza la actividad con la asistencia del ingeniero Andrés Camilo González, quien representa a la empresa.
· Se recibe mediante correo el 20 de marzo de 2024 cotización para estudio de mercado por parte de la empresa TIP-ON ENERGY, junto con cronograma de ejecución.
· Se realiza reunión interna el 8 de mayo de 2024, para la evaluación de las cotizaciones del año 2023 y año 2024 y se inicia con el proceso de la elaboración de las fichas técnicas para la asignación de recursos; se está a la espera de otras determinaciones por parte de la coordinación de gestión administrativa. "</t>
  </si>
  <si>
    <t>H22022</t>
  </si>
  <si>
    <t>H62022</t>
  </si>
  <si>
    <t>H92022</t>
  </si>
  <si>
    <t>H122022</t>
  </si>
  <si>
    <t>H132022</t>
  </si>
  <si>
    <t>H152022</t>
  </si>
  <si>
    <t>H172022</t>
  </si>
  <si>
    <t>H182022</t>
  </si>
  <si>
    <t>H12024</t>
  </si>
  <si>
    <t>H1M4</t>
  </si>
  <si>
    <r>
      <rPr>
        <b/>
        <sz val="11"/>
        <color rgb="FF000000"/>
        <rFont val="Calibri"/>
        <family val="2"/>
      </rPr>
      <t>Hallazgo administrativo N° 7. Meta 1.  Auditoría Financiera al MI, vigencia 2022 Dirección Asuntos Indígenas, ROM  Minorias</t>
    </r>
    <r>
      <rPr>
        <sz val="11"/>
        <color indexed="8"/>
        <rFont val="Calibri"/>
        <family val="2"/>
      </rPr>
      <t xml:space="preserve">
La Oficina de Control Interno no  evidenció el informe mensual de seguimiento INVIAS </t>
    </r>
  </si>
  <si>
    <t>H332012</t>
  </si>
  <si>
    <t>H12022</t>
  </si>
  <si>
    <t>H142022</t>
  </si>
  <si>
    <t>H52022</t>
  </si>
  <si>
    <r>
      <t xml:space="preserve">Hallazgo administrativo N° 7. Meta 2.  Auditoría Financiera al MI, vigencia 2022 Dirección Asuntos Indígenas, ROM  Minorias
</t>
    </r>
    <r>
      <rPr>
        <sz val="11"/>
        <color rgb="FF000000"/>
        <rFont val="Calibri"/>
        <family val="2"/>
      </rPr>
      <t xml:space="preserve">La Oficina de Control Interno no  evidenció soportes de reuniones con Invias y supervisores de contratos de seguimiento INVIAS </t>
    </r>
  </si>
  <si>
    <r>
      <t xml:space="preserve">Hallazgo administrativo N° 7. Meta 3.  Auditoría Financiera al MI, vigencia 2022 Dirección Asuntos Indígenas, ROM  Minorias
</t>
    </r>
    <r>
      <rPr>
        <sz val="11"/>
        <color rgb="FF000000"/>
        <rFont val="Calibri"/>
        <family val="2"/>
      </rPr>
      <t xml:space="preserve">La Oficina de Control Interno no eveidenció requerimientos  a Invias y Alcaldías de informes actualizados, sobre la justificación y anexos de las solicitudes de prorroga. </t>
    </r>
  </si>
  <si>
    <r>
      <t xml:space="preserve">Hallazgo administrativo N° 8. Auditoría Financiera al MI, vigencia 2022 Dirección Asuntos Indígenas, ROM  Minorias
</t>
    </r>
    <r>
      <rPr>
        <sz val="11"/>
        <color rgb="FF000000"/>
        <rFont val="Calibri"/>
        <family val="2"/>
      </rPr>
      <t>La Oficina de Control Interno no  evidenció soportes de Informe y reunión con FINDETER</t>
    </r>
  </si>
  <si>
    <t>H12022AICO</t>
  </si>
  <si>
    <t>H22022 AICO</t>
  </si>
  <si>
    <t>H782023</t>
  </si>
  <si>
    <t>H802023</t>
  </si>
  <si>
    <t>H822023</t>
  </si>
  <si>
    <r>
      <rPr>
        <b/>
        <sz val="11"/>
        <color rgb="FF000000"/>
        <rFont val="Calibri"/>
        <family val="2"/>
      </rPr>
      <t>Hallazgo N°. 17 Meta 1.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Realizar seguimiento mensual del proceso judicial. La evidencia reposa carpeta sharepoint evidencia PMI.</t>
    </r>
  </si>
  <si>
    <r>
      <rPr>
        <b/>
        <sz val="11"/>
        <color rgb="FF000000"/>
        <rFont val="Calibri"/>
        <family val="2"/>
      </rPr>
      <t>Hallazgo N 80  Meta 1 Sentencia T 302 de 2017 (Dirección de Asuntos Indígenas)</t>
    </r>
    <r>
      <rPr>
        <sz val="11"/>
        <color indexed="8"/>
        <rFont val="Calibri"/>
        <family val="2"/>
      </rPr>
      <t xml:space="preserve">
La OCI evidenció solicitudes de eentos, un anexo de cotizaciones con casilla donde se especia si el ítem se encuentra en el tarifario o no y 3 cotizaciones adicionales. Sin embargo no es posible evidenciar para la totalidad de los eventos. La evidencia reposa carpeta sharepoint evidencia PMI.</t>
    </r>
  </si>
  <si>
    <r>
      <rPr>
        <b/>
        <sz val="11"/>
        <color rgb="FF000000"/>
        <rFont val="Calibri"/>
        <family val="2"/>
      </rPr>
      <t>Hallazgo N. 79  Sentencia T 302 de 2017</t>
    </r>
    <r>
      <rPr>
        <sz val="11"/>
        <color indexed="8"/>
        <rFont val="Calibri"/>
        <family val="2"/>
      </rPr>
      <t xml:space="preserve">
La OCI no evidenció soportes de avance de las acciones planteadas.</t>
    </r>
  </si>
  <si>
    <r>
      <rPr>
        <b/>
        <sz val="11"/>
        <color rgb="FF000000"/>
        <rFont val="Calibri"/>
        <family val="2"/>
      </rPr>
      <t>Hallazgo N. 82 Meta 1 Sentencia T 302 de 2017 (Dirección de Asuntos Indígenas)</t>
    </r>
    <r>
      <rPr>
        <sz val="11"/>
        <color indexed="8"/>
        <rFont val="Calibri"/>
        <family val="2"/>
      </rPr>
      <t xml:space="preserve">
La OCI evidenció solicitudes de eventos, un anexo de cotizaciones con casilla donde se especia si el ítem se encuentra en el tarifario o no y 3 cotizaciones adicionales. Sin embargo no es posible evidenciar para la totalidad de los eventos. La evidencia reposa carpeta sharepoint evidencia PMI.</t>
    </r>
  </si>
  <si>
    <r>
      <rPr>
        <b/>
        <sz val="11"/>
        <color rgb="FF000000"/>
        <rFont val="Calibri"/>
        <family val="2"/>
      </rPr>
      <t>Hallazgo N. 82 Meta 2 Sentencia T 302 de 2017</t>
    </r>
    <r>
      <rPr>
        <sz val="11"/>
        <color indexed="8"/>
        <rFont val="Calibri"/>
        <family val="2"/>
      </rPr>
      <t xml:space="preserve">
La dependencia  reportó que se creo un grupo de trabajo dentro de la DAIRM, el cual se encarga de resguardar las respectivas justificaciones de las reservas realizadas por esta Dirección. Sin embargo no aportaron evidencias al respecto.</t>
    </r>
  </si>
  <si>
    <r>
      <rPr>
        <b/>
        <sz val="11"/>
        <color rgb="FF000000"/>
        <rFont val="Calibri"/>
        <family val="2"/>
      </rPr>
      <t>Hallazgo N. 83 Sentencia T 302 de 2017</t>
    </r>
    <r>
      <rPr>
        <sz val="11"/>
        <color indexed="8"/>
        <rFont val="Calibri"/>
        <family val="2"/>
      </rPr>
      <t xml:space="preserve">
La dependencia  reportó que se creo un grupo de trabajo dentro de la DAIRM, el cual se encarga de revisar que toda la información que debe ser cargada en el SECOP II este acorde frente a la Documentación Contractual, referente a los convenios que se suscriban por parte de esta Dirección.Sin embargo no aportaron evidencias al respecto.</t>
    </r>
  </si>
  <si>
    <r>
      <rPr>
        <b/>
        <sz val="11"/>
        <color rgb="FF000000"/>
        <rFont val="Calibri"/>
        <family val="2"/>
      </rPr>
      <t>Hallazgo N. 82 Meta 3 Sentencia T 302 de 2017</t>
    </r>
    <r>
      <rPr>
        <sz val="11"/>
        <color indexed="8"/>
        <rFont val="Calibri"/>
        <family val="2"/>
      </rPr>
      <t xml:space="preserve">
La dependencia  reportó que se remitieron las respectivas justificaciones de las reservas a la Subdirección Administrativa y Financiera, para la constitución de las reservas presupuestales de la vigencia 2023.. Sin embargo no aportaron evidencias al respecto.</t>
    </r>
  </si>
  <si>
    <r>
      <rPr>
        <b/>
        <sz val="11"/>
        <rFont val="Calibri"/>
        <family val="2"/>
      </rPr>
      <t>Hallazgo N°. 1. Meta 1. Auditoría Financiera al MI, vigencia 2022 Subdirección de Proyectos - Subdirección Administrativa y Financiera.</t>
    </r>
    <r>
      <rPr>
        <sz val="11"/>
        <rFont val="Calibri"/>
        <family val="2"/>
      </rPr>
      <t xml:space="preserve">
Según lo evidenciado por la OCI, permanece con el mismo avance reportado a diciembre 31 de 2023, debido a que se reformuló la acción por inefectiva, la nueva acción es: Realizar el saneamiento contable, y el respectivo ingreso a almacen por materialidad de las cifras. La evidencia reposa carpeta sharepoint evidencia PMI.</t>
    </r>
  </si>
  <si>
    <r>
      <rPr>
        <b/>
        <sz val="11"/>
        <rFont val="Calibri"/>
        <family val="2"/>
      </rPr>
      <t>Hallazgo N°. 1. Meta 3. Auditoría Financiera al MI, vigencia 2022 Subdirección de Proyectos - Subdirección Administrativa y Financiera.</t>
    </r>
    <r>
      <rPr>
        <sz val="11"/>
        <rFont val="Calibri"/>
        <family val="2"/>
      </rPr>
      <t xml:space="preserve">
Según lo evidenciado por la OCI,  permanece con el mismo avance reportado a diciembre 31 de 2023, debido a que se reformuló la acción por inefectiva, la nueva acción es: Realizar el saneamiento contable, y el respectivo ingreso a almacen por materialidad de las cifras. La evidencia reposa carpeta sharepoint evidencia PMI.</t>
    </r>
  </si>
  <si>
    <r>
      <rPr>
        <b/>
        <sz val="11"/>
        <rFont val="Calibri"/>
        <family val="2"/>
      </rPr>
      <t>Hallazgo N°. 2. Meta 1. Auditoría Financiera al MI, vigencia 2022 Subdirección de Proyectos - Subdirección Administrativa y Financiera</t>
    </r>
    <r>
      <rPr>
        <sz val="11"/>
        <rFont val="Calibri"/>
        <family val="2"/>
      </rPr>
      <t xml:space="preserve">
Según lo evidenciado por la OCI la meta 1 del hallazgo 2 permanece con el mismo avance reportado a diciembre 31 de 2023, debido a que se reformuló la acción por inefectiva, la nueva acción es: Realizar el saneamiento contable, y el respectivo traslado a construcciones en curso. La evidencia reposa carpeta sharepoint evidencia PMI.</t>
    </r>
  </si>
  <si>
    <r>
      <rPr>
        <b/>
        <sz val="11"/>
        <rFont val="Calibri"/>
        <family val="2"/>
      </rPr>
      <t>Hallazgo N°. 2. Meta 2. Auditoría Financiera al MI, vigencia 2022 Subdirección de Proyectos - Subdirección Administrativa y Financiera</t>
    </r>
    <r>
      <rPr>
        <sz val="11"/>
        <rFont val="Calibri"/>
        <family val="2"/>
      </rPr>
      <t xml:space="preserve">
Según lo evidenciado por la OCI la meta 2 del hallazgo 2 permanece con el mismo avance reportado a diciembre 31 de 2023, debido a que se reformuló la acción por inefectiva, la nueva acción es: Realizar el saneamiento contable, y el respectivo traslado a construcciones en curso.La evidencia reposa carpeta sharepoint evidencia PMI.</t>
    </r>
  </si>
  <si>
    <r>
      <rPr>
        <b/>
        <sz val="11"/>
        <color rgb="FF000000"/>
        <rFont val="Calibri"/>
        <family val="2"/>
      </rPr>
      <t>Hallazgo N° 4   Meta 2 Auditoria Financiera al MI  OAJ - SAF</t>
    </r>
    <r>
      <rPr>
        <sz val="11"/>
        <color indexed="8"/>
        <rFont val="Calibri"/>
        <family val="2"/>
      </rPr>
      <t xml:space="preserve">
Se evidenció recalificación de los procesos, según metodología ANDJE.  Se reformuló la acción: se adoptará el procedimiento para llevar a cabo la Calificación del Riesgo y la Provisión Contable, de acuerdo, con lo establecido en la Resolución 431 de 28 de julio de 2023. La evidencia reposa carpeta sharepoint  PMI.</t>
    </r>
  </si>
  <si>
    <r>
      <t xml:space="preserve">"Hallazgo N°. 5  Auditoria Financiera al MI, vigencia 2022 Subdirección de Proyectos - Subdirección Administrativa y Financiera
</t>
    </r>
    <r>
      <rPr>
        <sz val="11"/>
        <color rgb="FF000000"/>
        <rFont val="Calibri"/>
        <family val="2"/>
      </rPr>
      <t>Según lo evidenciado por la OCI, los responsables remitieron (11) once listados de asistencia a las mesas de trabajo. La evidencia reposa carpeta sharepoint evidencia PMI.</t>
    </r>
  </si>
  <si>
    <r>
      <rPr>
        <b/>
        <sz val="11"/>
        <rFont val="Calibri"/>
        <family val="2"/>
      </rPr>
      <t>Hallazgo N°. 2. Meta 3. Auditoría Financiera al MI, vigencia 2022 Subdirección de Proyectos - Subdirección Administrativa y Financiera</t>
    </r>
    <r>
      <rPr>
        <sz val="11"/>
        <rFont val="Calibri"/>
        <family val="2"/>
      </rPr>
      <t xml:space="preserve">
Según lo evidenciado por la OCI, permanece con el mismo avance reportado a diciembre 31 de 2023, debido a que se reformuló la acción por inefectiva, la nueva acción es: Realizar el saneamiento contable, y el respectivo traslado a construcciones en curso. La evidencia reposa carpeta sharepoint evidencia PMI.</t>
    </r>
  </si>
  <si>
    <r>
      <rPr>
        <b/>
        <sz val="11"/>
        <color rgb="FF000000"/>
        <rFont val="Calibri"/>
        <family val="2"/>
      </rPr>
      <t>Hallazgo N°. 6.  Auditoria Financiera al MI, vigencia 2022 Subdirección de Proyectos - Subdirección Administrativa y Financiera</t>
    </r>
    <r>
      <rPr>
        <sz val="11"/>
        <color indexed="8"/>
        <rFont val="Calibri"/>
        <family val="2"/>
      </rPr>
      <t xml:space="preserve">
Según lo evidenciado por la OCI, los responsables remitieron 12 evidencias de reuniones mensuales. La evidencia reposa carpeta sharepoint evidencia PMI.</t>
    </r>
  </si>
  <si>
    <r>
      <rPr>
        <b/>
        <sz val="11"/>
        <rFont val="Calibri"/>
        <family val="2"/>
      </rPr>
      <t>Hallazgo 33( PM MI VIG 2011-2012)  (Subdireccion de Gestion Contractual)</t>
    </r>
    <r>
      <rPr>
        <sz val="11"/>
        <rFont val="Calibri"/>
        <family val="2"/>
      </rPr>
      <t xml:space="preserve">
Según lo evidenciado por la OCI, las diferentes areas responsables del presente hallazgo se reunieron a fin de verificar y solucionar de fondo la situación, la supervisión de los contratos indicó los valores depurados, de igual manera, se adelantó un plan de trabajo a fin de identificar que realizar para depurar los saldos pendientes. Posteriormente, de acuerdo a concepto emitido por la OAJ, la supervisión remitió los saldos pendientes al Comité Financiero de bajas de la entidad y así sanear el respectivo contrato para su cierre. La evidencia reposa carpeta sharepoint evidencia PMI.</t>
    </r>
  </si>
  <si>
    <r>
      <rPr>
        <b/>
        <sz val="11"/>
        <color rgb="FF000000"/>
        <rFont val="Calibri"/>
        <family val="2"/>
      </rPr>
      <t>Hallazgo N.  78  Sentencia T 302 de 2017 (Dirección Asuntos Indígena</t>
    </r>
    <r>
      <rPr>
        <sz val="11"/>
        <color indexed="8"/>
        <rFont val="Calibri"/>
        <family val="2"/>
      </rPr>
      <t>s)
La OCI evidenció tarifario definitivo incluido el IVA, sin embargo no se evidenciaron soportes que demuestren la ejecución de los eventos. La evidencia reposa carpeta sharepoint evidencia PMI.</t>
    </r>
  </si>
  <si>
    <r>
      <rPr>
        <b/>
        <sz val="11"/>
        <color rgb="FF000000"/>
        <rFont val="Calibri"/>
        <family val="2"/>
      </rPr>
      <t xml:space="preserve">Hallazgo N. 2 Meta 3 Traslado de Hallazgos Convenio 2284 de 2022 Min. Interior - AICO Ministerio del Interior </t>
    </r>
    <r>
      <rPr>
        <sz val="11"/>
        <color indexed="8"/>
        <rFont val="Calibri"/>
        <family val="2"/>
      </rPr>
      <t xml:space="preserve">
La OCI evidenció una presentación Revisión documental y soportes para la Solicitud de desembolsos de Convenios y una lista de asistencia. La evidencia reposa carpeta sharepoint evidencia PMI.</t>
    </r>
  </si>
  <si>
    <r>
      <rPr>
        <b/>
        <sz val="11"/>
        <color rgb="FF000000"/>
        <rFont val="Calibri"/>
        <family val="2"/>
      </rPr>
      <t>Hallazgo N 80  Meta 2 Sentencia T 302 de 2017 (Dirección de Asuntos Indígenas)</t>
    </r>
    <r>
      <rPr>
        <sz val="11"/>
        <color indexed="8"/>
        <rFont val="Calibri"/>
        <family val="2"/>
      </rPr>
      <t xml:space="preserve">
La dependencia reportó que no se han legalizado eventos con tiquetes aéreos a corte 30 de junio de 2024 OCI evidenció tarifario definitivo incluido el IVA</t>
    </r>
  </si>
  <si>
    <r>
      <rPr>
        <b/>
        <sz val="11"/>
        <color rgb="FF000000"/>
        <rFont val="Calibri"/>
        <family val="2"/>
      </rPr>
      <t>Hallazgo N. 2 Meta 2 Traslado de Hallazgos Convenio 2284 de 2022 Min. Interior - AICO</t>
    </r>
    <r>
      <rPr>
        <sz val="11"/>
        <color indexed="8"/>
        <rFont val="Calibri"/>
        <family val="2"/>
      </rPr>
      <t xml:space="preserve">
La OCI evidenció una presentación realizada por laDirección de Asuntos Indígenas, ROM y Minorías-Grupo de Contratación, no haysoportes de asistencia. La evidencia reposa carpeta sharepoint evidencia PMI.</t>
    </r>
  </si>
  <si>
    <r>
      <rPr>
        <b/>
        <sz val="11"/>
        <color rgb="FF000000"/>
        <rFont val="Calibri"/>
        <family val="2"/>
      </rPr>
      <t>Hallazgo N. 2 Meta 1 Traslado de Hallazgos Convenio 2284 de 2022 Min. Interior - AICO</t>
    </r>
    <r>
      <rPr>
        <sz val="11"/>
        <color indexed="8"/>
        <rFont val="Calibri"/>
        <family val="2"/>
      </rPr>
      <t xml:space="preserve">
La OCI evidenció una presentación Revisión documental y soportes para la Solicitud de desembolsos de Convenios y una lista de aistencia. La evidencia reposa carpeta sharepoint evidencia PMI.</t>
    </r>
  </si>
  <si>
    <r>
      <rPr>
        <b/>
        <sz val="11"/>
        <color rgb="FF000000"/>
        <rFont val="Calibri"/>
        <family val="2"/>
      </rPr>
      <t>Hallazgo N. 1 Traslado de Hallazgos Convenio 2284 de 2022 Min. Interior - AICO</t>
    </r>
    <r>
      <rPr>
        <sz val="11"/>
        <color indexed="8"/>
        <rFont val="Calibri"/>
        <family val="2"/>
      </rPr>
      <t xml:space="preserve">
La OCI evidenció un Acta de proceso de consulta previa 2022 -2026 suscrita por todos los integrantes de la MPC y Gobierno Nacional. La evidencia reposa carpeta sharepoint evidencia PMI.</t>
    </r>
  </si>
  <si>
    <r>
      <rPr>
        <b/>
        <sz val="11"/>
        <color rgb="FF000000"/>
        <rFont val="Calibri"/>
        <family val="2"/>
      </rPr>
      <t>Hallazgo N°. 18 Auditoria Financiera al MI, vigencia 2022 SAF - Grupo Gestión Administrativa</t>
    </r>
    <r>
      <rPr>
        <sz val="11"/>
        <color indexed="8"/>
        <rFont val="Calibri"/>
        <family val="2"/>
      </rPr>
      <t xml:space="preserve">
Mediante ID 353423 la SAF solicitó, modificar la fecha de ejecución (fin) para el 31 de diciembre de 2024, ya que esta en proceso de Estudio de mercado para establecer la modalidad de contratación que permita al Ministerio, realizar la respectiva auditoría. La evidencia sharepoint evidencia PMI.</t>
    </r>
  </si>
  <si>
    <r>
      <rPr>
        <b/>
        <sz val="11"/>
        <color rgb="FF000000"/>
        <rFont val="Calibri"/>
        <family val="2"/>
      </rPr>
      <t>Hallazgo N. 17 Meta 3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Realizar seguimiento mensual del proceso judicial. La evidencia reposa carpeta sharepoint evidencia PMI.</t>
    </r>
  </si>
  <si>
    <r>
      <rPr>
        <b/>
        <sz val="11"/>
        <color rgb="FF000000"/>
        <rFont val="Calibri"/>
        <family val="2"/>
      </rPr>
      <t>Hallazgo N. 17 Meta 2.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Realizar seguimiento mensual del proceso judicial. La evidencia reposa carpeta sharepoint evidencia PMI.</t>
    </r>
  </si>
  <si>
    <r>
      <rPr>
        <b/>
        <sz val="11"/>
        <color rgb="FF000000"/>
        <rFont val="Calibri"/>
        <family val="2"/>
      </rPr>
      <t>Hallazgo N°. 13. Meta 2.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Elaboración  de guía para los entes territoriales que contenga los postulados para costos directos e indirectos.La evidencia sharepoint PMI.</t>
    </r>
  </si>
  <si>
    <r>
      <rPr>
        <b/>
        <sz val="11"/>
        <color rgb="FF000000"/>
        <rFont val="Calibri"/>
        <family val="2"/>
      </rPr>
      <t>Hallazgo N. 15  Meta 2. Auditoria Financiera al MI, vigencia 2022 Subdirección de Proyectos</t>
    </r>
    <r>
      <rPr>
        <sz val="11"/>
        <color indexed="8"/>
        <rFont val="Calibri"/>
        <family val="2"/>
      </rPr>
      <t xml:space="preserve">
Según lo evidenciado por la OCI MI, los responsables remitieron 2 evidencias de reuniones con el área contractual, adicionalmente se reformulo la acción por inefectiva, así: Solicitar la devolucion de los recursos al Municipio y reporte el soporte de consignación. La evidencia  sharepoint  PMI.</t>
    </r>
  </si>
  <si>
    <r>
      <rPr>
        <b/>
        <sz val="11"/>
        <color rgb="FF000000"/>
        <rFont val="Calibri"/>
        <family val="2"/>
      </rPr>
      <t>Hallazgo N.85 Meta 2 Sentencia T 302 de 2017</t>
    </r>
    <r>
      <rPr>
        <sz val="11"/>
        <color indexed="8"/>
        <rFont val="Calibri"/>
        <family val="2"/>
      </rPr>
      <t xml:space="preserve">
La OCI no evidenció soportes de avance para la presente acción.</t>
    </r>
  </si>
  <si>
    <r>
      <rPr>
        <b/>
        <sz val="11"/>
        <color rgb="FF000000"/>
        <rFont val="Calibri"/>
        <family val="2"/>
      </rPr>
      <t>Hallazgo N. 85 Meta 1 Sentencia T 302 de 2017</t>
    </r>
    <r>
      <rPr>
        <sz val="11"/>
        <color indexed="8"/>
        <rFont val="Calibri"/>
        <family val="2"/>
      </rPr>
      <t xml:space="preserve">
La OCI no evidenció soportes de avance para la presente acción.</t>
    </r>
  </si>
  <si>
    <r>
      <rPr>
        <b/>
        <sz val="11"/>
        <color rgb="FF000000"/>
        <rFont val="Calibri"/>
        <family val="2"/>
      </rPr>
      <t>Hallazgo N 84 Sentencia T 302 de 2017</t>
    </r>
    <r>
      <rPr>
        <sz val="11"/>
        <color indexed="8"/>
        <rFont val="Calibri"/>
        <family val="2"/>
      </rPr>
      <t xml:space="preserve">
La OCI no evidenció soportes de avance para la presente acción.</t>
    </r>
  </si>
  <si>
    <r>
      <rPr>
        <b/>
        <sz val="11"/>
        <color rgb="FF000000"/>
        <rFont val="Calibri"/>
        <family val="2"/>
      </rPr>
      <t xml:space="preserve">Hallazgo N.1 Meta 4 Subdirecciòn de Gestion Contractual. </t>
    </r>
    <r>
      <rPr>
        <sz val="11"/>
        <color indexed="8"/>
        <rFont val="Calibri"/>
        <family val="2"/>
      </rPr>
      <t xml:space="preserve">
Según lo evidenciado por la OCI, se cumplió la acción, dada la actualización del procedimiento de polizas, en el marco del manual de contratación. La evidencia reposa carpeta sharepoint evidencia PMI.</t>
    </r>
  </si>
  <si>
    <r>
      <t xml:space="preserve">Hallazgo N. 1 Meta 2 Direcciòn de Comunidades Negras
</t>
    </r>
    <r>
      <rPr>
        <sz val="11"/>
        <color rgb="FF000000"/>
        <rFont val="Calibri"/>
        <family val="2"/>
      </rPr>
      <t>Según lo informado por la dependencia responsable, Una vez se inicie la ejecución de los contratos o convenios se revisará que las garantías aprobadas  por la Subdirección de Gestión Contractual se encuentren cargadas en el SECOP II.</t>
    </r>
  </si>
  <si>
    <r>
      <t xml:space="preserve">Hallazgo N. 1 Meta 1 Direcciòn de Comunidades Negras y Subdirecciòn de Gestiòn Contractual
</t>
    </r>
    <r>
      <rPr>
        <sz val="11"/>
        <color rgb="FF000000"/>
        <rFont val="Calibri"/>
        <family val="2"/>
      </rPr>
      <t>Según lo reportado por la dependencia resposable, se encuentra a la espera del proceso de firma de los contratos o convenios a suscribir, para realizar las 8 mesas de trabajo de articulación entre la DCN y la SGC en las cuales se desarrollará la  Verificación exhaustiva de  las garantías.</t>
    </r>
  </si>
  <si>
    <r>
      <rPr>
        <b/>
        <sz val="11"/>
        <color rgb="FF000000"/>
        <rFont val="Calibri"/>
        <family val="2"/>
      </rPr>
      <t>Hallazgo N. 81 Sentencia T 302 de 2017</t>
    </r>
    <r>
      <rPr>
        <sz val="11"/>
        <color indexed="8"/>
        <rFont val="Calibri"/>
        <family val="2"/>
      </rPr>
      <t xml:space="preserve">
La OCI no evidenció soportes de avance para la presente acción.</t>
    </r>
  </si>
  <si>
    <r>
      <t xml:space="preserve">Hallazgo N. 9 Meta 1 Auditoria Financiera al MI, vigencia 2022 Subdirección de Proyectos. 
</t>
    </r>
    <r>
      <rPr>
        <sz val="11"/>
        <color rgb="FF000000"/>
        <rFont val="Calibri"/>
        <family val="2"/>
      </rPr>
      <t>Según lo evidenciado por la OCI, permanece con el mismo avance a diciembre 31 de 2023, debido a que se reformuló la acción por inefectiva, así queda:"Elaboración  de guía para los entes territoriales que contenga los postulados para costos directos e indirectos". La evidencia reposa sharepoint PMI.</t>
    </r>
  </si>
  <si>
    <t>O</t>
  </si>
  <si>
    <r>
      <rPr>
        <b/>
        <sz val="11"/>
        <color rgb="FF000000"/>
        <rFont val="Calibri"/>
        <family val="2"/>
      </rPr>
      <t>Hallazgo N°. 12 Meta 2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Elaboración  de guía para los entes territoriales que contenga los postulados para costos directos e indirectos. La evidencia  sharepoint PMI.</t>
    </r>
  </si>
  <si>
    <r>
      <t xml:space="preserve">Hallazgo N. 9 Meta 2. Auditoria Financiera al MI, vigencia 2022 Subdirección de Proyectos. 
</t>
    </r>
    <r>
      <rPr>
        <sz val="11"/>
        <color rgb="FF000000"/>
        <rFont val="Calibri"/>
        <family val="2"/>
      </rPr>
      <t>Según lo evidenciado por la OCI, permanece con el mismo avance a diciembre 31 de 2023, debido a que se reformuló la acción por inefectiva, así queda:"Elaboración  de guía para los entes territoriales que contenga los postulados para costos directos e indirectos". La evidencia sharepoint PMI.</t>
    </r>
  </si>
  <si>
    <t>No hallazgos</t>
  </si>
  <si>
    <r>
      <rPr>
        <b/>
        <sz val="11"/>
        <color rgb="FF000000"/>
        <rFont val="Calibri"/>
        <family val="2"/>
      </rPr>
      <t>Hallazgo N. 1 Meta 3 Direccion de Comunidades Negras y Subdirecciòn de Gestiòn Contractual</t>
    </r>
    <r>
      <rPr>
        <sz val="11"/>
        <color indexed="8"/>
        <rFont val="Calibri"/>
        <family val="2"/>
      </rPr>
      <t xml:space="preserve">
Según lo evidenciado por la OCI, se cumplió la acción en razón a que los responsables desarrollaron  2 jornadas de capacitación al equipo de la Dirección de Comunidades Negras, Afrocolombianas, Raizales y Palenqueras encargadas de la etapa contractual, incluyendo la legislación étnica.   La evidencia reposa carpeta sharepoint evidencia PMI.</t>
    </r>
  </si>
  <si>
    <t xml:space="preserve"> Se evidenciaron 10 indicadores en el aplicativo SINERGIA que no han reportado avance, lo anterior incumpliendo con lo señalado en el Decreto 1082 de 2015, en su artículo 2.2.7.2.3.3. “Paso 2. Establecer rutinas de Seguimiento a Metas de Gobierno. Las oficinas de planeación de los ministerios, departamentos administrativos y sus entidades adscritas y vinculadas, serán los responsables de actualizar y cargar toda la información relacionada con el seguimiento (avances cuantitativos y cualitativos de programas, metas e indicadores)”.</t>
  </si>
  <si>
    <t xml:space="preserve"> El indicador “Propuesta de proyecto de ley concertada que reglamente la conformación de las entidades territoriales indígenas”, tiene fecha de última actualización el día 10 de febrero de 2021, y el mismo no reporta avance en el cuatrienio, lo anterior, incumpliendo con lo señalado en la Directiva 21 de 2011, la cual señala: “(…) Toda la información se deberá actualizar mensualmente, así no presente avances, y la fecha límite para el cierre del proceso de actualización es el día 10 del mes siguiente”. Así, como lo señalado en el Decreto 1082 de 2015 en su artículo 2.2.7.2.3.3. “(…) Los avances cualitativos deberán ser reportados mensualmente, por su parte los avances cuantitativos, tanto nacionales como territoriales, deberán ser reportados teniendo en cuenta la periodicidad establecida para cada indicador en su ficha técnica. El límite para realizar el reporte de actualización de avances es el día 10 del mes siguiente a la fecha de corte”.</t>
  </si>
  <si>
    <t>Incumplimiento a lo contemplado en el artículo 3º de la Ley 1712 de 2014, en lo que refiere al principio de “Calidad de la Información”, dado a que se presentan inconsistencias en la información suministrada respecto al componente de recursos invertidos en los planes de salvaguarda, concretamente en la destinación de los mismos por etapas, evidenciado al realizar el análisis comparativo de la información proporcionada por la Dirección en la visita que se realizó en la vigencia 2021 frente a la que suministra en la presente visita.</t>
  </si>
  <si>
    <t xml:space="preserve"> Incumplimiento de la publicación oportuna de su actividad contractual en el SECOP, de conformidad con el artículo 3 de la Ley 1150 de 2007, el artículo 2.2.1.1.1.7.1. del Decreto 1082 de 2015, la Circular Externa Única Código: CCE-EICP-MA-06 Versión: 02 del 15 de julio de 2022 emitida por Colombia Compra Eficiente y el Procedimiento de supervisión de la ejecución contractual-Código: GC-P3 Versión: 2 Vigente desde el 21/12/2017.</t>
  </si>
  <si>
    <t xml:space="preserve"> Se observó incumplimiento en lo declarado en la Sentencia C-153-22, frente al resuelve del numeral segundo, parágrafo tres que señala: “(...) Los convenios interadministrativos suscritos al amparo del artículo 124 de la Ley 2159 de 2021, que a la fecha del comunicado oficial de la presente decisión, no se hayan ejecutado completamente, deberán terminarse y liquidarse inmediatamente, sin perjuicio de la devolución de los recursos girados y no ejecutados y de las restituciones a que haya lugar” (…)”. Lo anterior debido a que los contratos reportados por la Subdirección se encuentran terminados, pero no liquidados.</t>
  </si>
  <si>
    <t xml:space="preserve"> De acuerdo con la información que arroja el aplicativo PQRSD, se evidenció que se está incumpliendo en los términos normativos de las respuestas a las PQRSD, situación que contraviene lo establecido en el código de procedimiento administrativo y de lo contencioso en el artículo 14, sustituido por el artículo 1 de la Ley 1755 de 2015 y demás norma aplicable</t>
  </si>
  <si>
    <t xml:space="preserve"> No se está realizando la actualización del formato FUID de los expedientes de la dependencia, vulnerando lo establecido en el artículo 15 de la Ley General de Archivo; por ende, el Acuerdo 038 de 2002 “Por el cual se desarrolla el artículo 15 de la Ley General de Archivos 594 de 2000” de Obligatoriedad de Implementación del FUID.</t>
  </si>
  <si>
    <t>No se está realizando la actualización del formato FUID de los expedientes de la dependencia, vulnerando lo establecido en el artículo 15 de la Ley General de Archivo; por ende, el Acuerdo 038 de 2002 “Por el cual se desarrolla el artículo 15 de la Ley General de Archivos 594 de 2000” de Obligatoriedad de Implementación del FUID.</t>
  </si>
  <si>
    <t>Se evidencia la materialización de riesgos que generan o podrían generar pérdidas a la entidad y los cuales no han sido reportados a la Oficina Asesora de Planeación por la primera línea de defensa y/o líder del proceso correspondiente, incumpliendo lo señalado en la Metodología para la Administración de riesgos de gestión, corrupción y seguridad de la información Versión 01 de fecha 29/12/2021, en la que se establece: “Se debe contar con una base histórica de eventos que permita revisar si el riesgo fue identificado y qué sucedió con los controles. En caso de que el riesgo no se hubiese identificado, se debe incluir y dar el tratamiento correspondiente de acuerdo con la metodología”.</t>
  </si>
  <si>
    <t>1. Según la información que arroja el aplicativo ControlDoc, de los requerimientos que ingresaron a la Subdirección Administrativa y Financiera se evidenció que la totalidad de las solicitudes no han sido contestadas dentro del término legal, situación ésta que contraviene lo establecido en el código de procedimiento administrativo y de lo contencioso en el Artículo 14, sustituido por el artículo 1 de la Ley 1755 de 2015.</t>
  </si>
  <si>
    <t>2.  No se está realizando la actualización del formato FUID de los expedientes de la dependencia, vulnerando lo establecido en el artículo 15 de la Ley General de Archivo; por ende, el Acuerdo 038 de 2002 “Por el cual se desarrolla el artículo 15 de la Ley General de Archivos 594 de 2000” de Obligatoriedad de Implementación del FUID y el Acuerdo 042 de 2002 Por el cual se establecen los criterios para la organización de los archivos de gestión en las entidades públicas y las privadas que cumplen funciones públicas y se regula el Inventario Único Documental.</t>
  </si>
  <si>
    <t>No se evidenció la actualización del formato FUID de los expedientes de la dependencia, vulnerando lo establecido en el artículo 15 de la Ley General de Archivo; por ende, el Acuerdo 038 de 2002 “Por el cual se desarrolla el artículo 15 de la Ley General de Archivos 594 de 2000” de Obligatoriedad de Implementación del FUID".</t>
  </si>
  <si>
    <t>Se evidencia la materialización de riesgos que generan o podrían generar pérdidas a la entidad y los cuales no han sido reportados a la Oficina Asesora de Planeación por
la primera línea de defensa y/o líder del proceso correspondiente, incumpliendo lo señalado en la Metodología para la Administración de riesgos de gestión, corrupción y seguridad de la información Versión 01 de fecha 29/12/2021, en la que se establece: “Se debe contar con una base histórica de eventos que permita revisar si el riesgo fue identificado y qué sucedió con los controles. En caso de que el riesgo no se hubiese identificado, se debe incluir y dar el tratamiento correspondiente de acuerdo con la metodología”.</t>
  </si>
  <si>
    <t xml:space="preserve">
Deficiencia en la labor del supervisor del convenio, por el incumplimiento de la Cláusula Decima Segunda – Supervisión y Control, Parágrafo primero, y tercero; por cuanto el contratista incumple la: clausula segunda: Obligaciones del Contratista. II Especificas, numeral 45 “Radicar mensualmente las facturas para el cobro del servicio contratado, con los soportes individuales de cada evento, junto con las facturas o recibos (según sea el caso) que soporten los pagos efectuados (anexo contrato 1077 de 2023). 
</t>
  </si>
  <si>
    <t xml:space="preserve">Incumplimiento en término para dar respuesta a las PQRSD, tal como lo señala el código de procedimiento administrativo y de lo contencioso en el artículo 14, sustituido por el artículo 1 de la Ley 1755 de 2015, el cual señala: “Términos para resolver las distintas modalidades de peticiones. Salvo norma legal especial y so pena de sanción disciplinaria, toda petición deberá resolverse dentro de los quince (15) días siguientes a su recepción”. </t>
  </si>
  <si>
    <t xml:space="preserve">Incumplimiento de: “Procedimiento “Comisión de Servicios y Autorización de Desplazamientos al Interior y al Exterior del País, Versión:05 vigente desde 23/05/2022; Circulares 23 del 17/03/2020 y la 145 del 13/11/2020, Se observó el incumplimiento de la Resolución N°. 1460 del 15 de septiembre de 2021 en los siguientes puntos: 
• Tiempo de legalización de las comisiones de servicios de tres (3) días siguientes a la finalización de la misma de las actividades desarrolladas durante la comisión de servicios, en la actividad 15 Notas 1 y 2 y en la actividad 14 respectivamente. </t>
  </si>
  <si>
    <t xml:space="preserve">Se evidencia la materialización de riesgos que generan o podrían generar pérdidas a la entidad y los cuales no han sido reportados a la Oficina Asesora de Planeación por la primera línea de defensa y/o líder del proceso correspondiente, incumpliendo lo señalado en la Metodología para la Administración de riesgos de gestión, corrupción y seguridad de la información Versión 01 de fecha 29/12/2021, en la que se establece: “Se debe contar con una base histórica de eventos que permita revisar si el riesgo fue identificado y qué sucedió con los controles. En caso de que el riesgo no se hubiese identificado, se debe incluir y dar el tratamiento correspondiente de acuerdo con la metodología” </t>
  </si>
  <si>
    <t>Incumplimiento en término para dar respuesta a las PQRSD, tal como lo señala el código de procedimiento administrativo y de lo contencioso en el artículo 14, sustituido por el artículo 1 de la Ley 1755 de 2015, el cual señala: “Términos para resolver las distintas modalidades de peticiones. Salvo norma legal especial y so pena de sanción disciplinaria, toda petición deberá resolverse dentro de los quince (15) días siguientes a su recepción”.</t>
  </si>
  <si>
    <t xml:space="preserve">No se está realizando la actualización del formato FUID de los expedientes de la dependencia, vulnerando lo establecido en el artículo 15 de la Ley General de Archivo; por ende, el Acuerdo 038 de 2002 “Por el cual se desarrolla el artículo 15 de la Ley General de Archivos 594 de 2000” de Obligatoriedad de Implementación del FUID. </t>
  </si>
  <si>
    <t>Incumplimiento de: “Procedimiento “Comisión de Servicios y Autorización de Desplazamientos al Interior y al Exterior del País, Versión:05 vigente desde 23/05/2022; Circulares 23 del 17/03/2020 y la 145 del 13/11/2020, Se observó el incumplimiento de la Resolución N°. 1460 del 15 de septiembre de 2021.  Cuando el funcionario o contratista acumula dos comisiones o autorizaciones de desplazamiento sin legalizar, no se autorizan nuevas comisiones, condición general N°. 3.11 del Procedimiento de servicios y autorización de desplazamientos al interior y al exterior del país.</t>
  </si>
  <si>
    <t>Incumplimiento de: “Procedimiento “Comisión de Servicios y Autorización de Desplazamientos al Interior y al Exterior del País, Versión:05 vigente desde 23/05/2022; Circulares 23 del 17/03/2020 y la 145 del 13/11/2020, Se observó el incumplimiento de la Resolución N°. 1460 del 15 de septiembre de 2021. 
b. Tiempo de legalización de las comisiones de servicios de tres (3) días siguientes a la finalización de la misma, en la actividad 15 Notas 1 y 2.</t>
  </si>
  <si>
    <t xml:space="preserve">Es preciso informar a cada uno de los coordinadores los indicadores y metas que del aplicativo SINERGIA, se encuentran sin avance, con el fin de que sean priorizados. </t>
  </si>
  <si>
    <t xml:space="preserve">Realizar las acciones pertinentes para lograr el reporte del indicador El indicador “Propuesta de proyecto de ley concertada que reglamente la conformación de las entidades territoriales indígenas” del aplicativo SINERGIA  </t>
  </si>
  <si>
    <t xml:space="preserve">Se hace pertinente consolidar la información de los planes de salvaguarda frente a su estado, fases de ejecución y recursos invertidos </t>
  </si>
  <si>
    <t xml:space="preserve">Es necesario comunicar oportunamente a los coordinadores de grupo y supervisores de contratos, la importancia de realizar un seguimiento al cargue de la información al SECOP II de ejecución de cada uno de los contratos </t>
  </si>
  <si>
    <t xml:space="preserve">En conjunto con la Subdirección Contractual, adelantar el trámite de las respectivas liquidaciones de los contratos y/o convenios adelantados por la DAIRM </t>
  </si>
  <si>
    <t xml:space="preserve">Se requiere obtener información veraz sobre el estado de las PQRSD, generada por la oficina pertinente, con el fin de realizarle un seguimiento a cada una de las peticiones, logrando respuestas en los tiempos establecidos por la ley </t>
  </si>
  <si>
    <t xml:space="preserve">Se requiere que la información suministrada sobre el estado de las PQRSD, se dé a conocer a cada coordinador de los grupos establecidos en la DAIRM, con el fin de que sean ellos los encargados de establecer acciones de seguimiento a las respuestas por cada uno de los funcionarios y/o contratistas a su cargo. </t>
  </si>
  <si>
    <t xml:space="preserve">Se requiere la contratación de personal suficiente para lograr la actualización del formato FUID de la DAIRM </t>
  </si>
  <si>
    <t>Realizar la actualización de Formato único de Inventario Documental de acuerdo con las tablas de retención documental vigentes para la dependencia.</t>
  </si>
  <si>
    <t>Realizar la transferencia y/o eliminación, según sea el caso, de los fondos documentales acumulados de la dependencia.</t>
  </si>
  <si>
    <t>Hacer serguimiento a la efectiva  respuesta oportuna a todas las PQRS a cargo de la dependencia-SAF-</t>
  </si>
  <si>
    <t xml:space="preserve">Realizar una (1)  Transfencia y/o elminación de los documentos en desorden de la dependencia </t>
  </si>
  <si>
    <t>Realizaar dos (2) mesas de trabajo e trabajo con los encargados del archivo de gestión de cada Grupo de la SAF, con el fin de impartir lineamientos y orientacion en la organización de expedientes (SAF)</t>
  </si>
  <si>
    <t>Implementar los formatos físicos y digitales del formato FUID según lo establecido en el artículo 15 de la Ley General de Archivo; el Acuerdo 038 de 2002 “Por el cual se desarrolla el artículo 15 de la Ley General de Archivos 594 de 2000” de Obligatoriedad de Implementación del FUID.</t>
  </si>
  <si>
    <t>Diseñar controles internos para evitar la materialización de riesgos que generan o podrían generar pérdidas a la entidad y los cuales no han sido reportados a la Oficina Asesora de Planeación por la primera línea de defensa y/o líder del proceso correspondiente.</t>
  </si>
  <si>
    <t xml:space="preserve">Los supervisores de contratos y/o convenios, deben velar por el cumplimiento de las obligaciones tanto del contratista como de la Entidad contratante. </t>
  </si>
  <si>
    <t xml:space="preserve">Implementar los controles necesarios para garantizar la respuesta oportuna de todas las PQRSD a cargo de la Dirección. </t>
  </si>
  <si>
    <t xml:space="preserve">Fortalecer los mecanismos para realizar seguimiento, medición y control sobre el trámite y respuestas a los organismos de control, garantizando que sean atendidas en su totalidad y dentro de los términos que establece la norma. 
</t>
  </si>
  <si>
    <t xml:space="preserve">Mejorar la calidad de los informes de comisiones, ya que se presentan casos en que son muy superficiales. </t>
  </si>
  <si>
    <t xml:space="preserve">Se recomienda tomar como insumo para la identificación del riesgo, las situaciones que pueden constituirse en eventos de riesgo materializado (observaciones) o riesgos potenciales (recomendaciones y/o tips de auditoría) y que se encuentran plasmados en los diferentes informes de ley y seguimiento generados por la Oficina de Control Interno y otros entes de control. </t>
  </si>
  <si>
    <t xml:space="preserve">Fortalecer los controles de aquellos riesgos donde no se presenta variación entre la calificación del riesgo inherente y el riesgo residual. </t>
  </si>
  <si>
    <t xml:space="preserve">Implementar las acciones necesarias para dar cumplimiento a las metas establecidas para los indicadores de gestión a cargo de la Dirección y para los cuales no se alcanzó la meta. </t>
  </si>
  <si>
    <t xml:space="preserve">Asegurar que la dependencia tenga al menos un indicador de proceso de cada tipología, es decir, uno de eficacia y uno de eficiencia, de acuerdo al objetivo del proceso. Adicionalmente, se recomienda analizar la pertinencia de formular e implementar indicadores de efectividad y/o calidad según las necesidades y características propias del proceso, a partir de lo establecido en el Procedimiento “Sistema de seguimiento basado en indicadores Versión 02 del 15/12/2020”. </t>
  </si>
  <si>
    <t xml:space="preserve">Incluir como insumo para el mejoramiento del proceso los resultados de: indicadores, riesgos, rendición de cuentas, informes de auditoría interna y externa, satisfacción del usuario frente a trámites y servicios, PQRSD y otros compromisos y/o actividades recurrentes que hacen parte permanente de la operación de la Dirección. </t>
  </si>
  <si>
    <t xml:space="preserve">Definir las acciones necesarias para que el Sistema de Información-DDH entre en operación lo antes posible, asegurando el cumplimiento de los requisitos técnicos y de funcionamiento para soportar el desarrollo de las actividades misionales del proceso </t>
  </si>
  <si>
    <t>Fortalecer mediante las herramientas de control disponibles en la Dirección, los seguimientos encaminados a generar alertas de vencimientos de los requerimientos que ingresan por ControlDoc.</t>
  </si>
  <si>
    <t>Actualizar los FUID de los Archivos de Gestión de la Vigencia 2022 con las fechas extremas y los correspondientes folios, de:
✓ 2410 Subdirección Técnica de Consulta Previa.
✓ 2420 Subdirección de Gestión de Consulta Previa.
✓ 2421 Grupo de Consulta Previa Región Orinoquía, Amazonia y Andina.
✓ 2422 Grupo de Consulta Previa Región Guajira.
✓ 2423 Grupo de Consulta Previa Región Caribe.
✓ 2424 Grupo de Consulta Previa Región Pacífica.
✓ 2425 Grupo Medidas Administrativas y Legislativas de Consulta Previa</t>
  </si>
  <si>
    <t>Una vez fijado el plan mensual de comisiones,  hacer seguimiento a los procesos de legalización.
 Suspender la comisión siguiente, cuando las anteriores no se han legalizado; dando cumplimiento a:  “… Cuando el funcionario o contratista acumula dos comisiones o autorizaciones de desplazamiento sin legalizar, no se autorizan nuevas comisiones o autorizaciones de desplazamientos…”, Condición General 3.11 del procedimiento “Comisión de Servicios y Autorización de Desplazamientos al Interior y al Exterior del País, Versión:05 vigente desde 23/05/2022</t>
  </si>
  <si>
    <t xml:space="preserve">Un vez fijado el plan mensual de comisiones,  se efectuará seguimiento a los procesos de legalización, y el cumplimiento del tiempo máximo de tres (3) días hábiles y se plasmará en un informe de seguimiento semanal. </t>
  </si>
  <si>
    <t xml:space="preserve">Oficiar a cada uno de los coordinadores de grupo, el alcance de los indicadores que aun no cuentan con avance en el aplicativo SINERGIA, con el fin, de que, se prioricen dentro de las actividades que cada grupo desarrolla </t>
  </si>
  <si>
    <t xml:space="preserve">Oficiar a cada uno de los coordinadores de grupo, el alcance los indicadores que aun no cuentan con avance en el aplicativo SINERGIA, con el fin, de que, se prioricen dentro de las actividades que cada grupo desarrolla </t>
  </si>
  <si>
    <t>Reportar el avance del indicador “Propuesta de proyecto de ley concertada que reglamente la conformación de las entidades territoriales indígenas” del aplicativo SINERGIA para el cuarto trimestre del año</t>
  </si>
  <si>
    <t xml:space="preserve">Elaborar una informe de seguimiento frente a la información de los  planes de salvaguarda, en cuanto a las fases de ejecución por pueblo, estado de ejecución y recursos invertidos en planes de salvaguarda </t>
  </si>
  <si>
    <t>Realizar circular dirigida a los coordinadores y contratistas de la DAIRM, para que se publiquen los informes de ejecución de los contratos en el SECOP II</t>
  </si>
  <si>
    <t xml:space="preserve">Requerimiento dirigido a cada uno de  los supervisores reiterando el compromiso para la publicación de los informes de ejecución de los contratos en el SECOP II, ya que sin esta información no se realizará el trámite del paz y salvo para la cuenta final </t>
  </si>
  <si>
    <t xml:space="preserve">A través de correo electrónico se les comunicará a cada uno de los supervisores de convenios y/o contratos, la importancia de diligenciar y firmar los documentos requeridos para las liquidaciones y de esta manera terminar con el respectivo proceso </t>
  </si>
  <si>
    <t xml:space="preserve">Solicitar un informe semanal a la OIPI y a la Subdirección Administrativa y Financiera respecto al aplicativo Controldoc, reportes del estado de las peticiones, con el fin de tener información actualizada frente a la respuesta de las PQRSD </t>
  </si>
  <si>
    <t xml:space="preserve">Remitir a cada uno de los coordinadores los informes del estado de las PQRSD de manera semanal, con el fin de que se realice seguimiento a las solicitudes y dar atención oportuna a las peticiones  </t>
  </si>
  <si>
    <t>Contratar al personal suficiente para la actualización del formato FUID desde los meses de enero a julio de 2022</t>
  </si>
  <si>
    <t>Diligenciar formatos FUID de los expedientes a remitir a archivo central acorde con sus fechas de inicio y de cierre</t>
  </si>
  <si>
    <t xml:space="preserve">Realizar inventario del estado actual de los expedientes pendientes de trasladar o eliminar </t>
  </si>
  <si>
    <t xml:space="preserve">Proyectar actas de cierre para aquellos expedientes pendientes de este trámite, de acuerdo con el inventario </t>
  </si>
  <si>
    <t>Organizar, Foliar y eliminar documentos duplicados de los expedientes pendientes de trasladar de acuerdo con el inventario</t>
  </si>
  <si>
    <t>2. Realizar una (1) Transferencia documental , según según cronogramas establecido por el GCD.</t>
  </si>
  <si>
    <t xml:space="preserve">3.  Hacer dos (2) mesas de trabajo con los encargados del archivo de gestión de cada Grupo de la SAF, encargados de los archivos de gestión con el fin de impartir lineamientos y orientacion en la organización de expedientes (SAF)
</t>
  </si>
  <si>
    <t>Implementar la actualización de 2 Formato Único de Inventario Documental – FUID de lo corrido de la vigencia 2022 y lo corrido de 2023.</t>
  </si>
  <si>
    <t>Emitir comunicación mensual por parte del Director(a) a los supervisores y contratistas de la Dirección de Derechos Humanos, recordando el cumplimiento a la normatividad vigente sobre las obligaciones tanto del contratista como de la Entidad contratante.</t>
  </si>
  <si>
    <t>Solicitar reporte quincenal, por parte del Director al equipo jurídico, de los avances en la respuesta de las PQRSD a cargo de la Dirección.</t>
  </si>
  <si>
    <t>Solicitar reporte quincenal, por parte del Director al equipo jurídico, de los avances sobre el trámite y respuestas a los organismos de control a cargo de la Dirección.</t>
  </si>
  <si>
    <t xml:space="preserve">Emitir comunicación mensual por parte del Director(a) a los funcionarios y contratistas de la Dirección de Derechos Humanos, recordando el cumplimiento a la normatividad vigente, en cuanto al tiempo de las legalizaciones de las comisiones. </t>
  </si>
  <si>
    <t>Generar mesa de trabajo entre el equipo de planeación de la Dirección y el equipo de mejoramiento continuo de la Oficina Asesora de Planeación, con miras a revisar la matriz de riesgos, a fin de determinar la necesidad de realizar ajustes a la misma.</t>
  </si>
  <si>
    <t xml:space="preserve">Generar mesa de trabajo entre el equipo de planeación de la Dirección y el equipo de mejoramiento continuo de la Oficina Asesora de Planeación, con miras a fortalecer los controles de aquellos riesgos donde no se presenta variación entre la calificación del riesgo inherente y el riesgo residual. </t>
  </si>
  <si>
    <t>Generar mesas de trabajo con los equipos de la Dirección a fin de implementar las acciones necesarias para dar cumplimiento a las metas establecidas para los indicadores de gestión a cargo de la Dirección.</t>
  </si>
  <si>
    <t>Generar mesa de trabajo entre el equipo de planeación de la Dirección y el equipo de mejoramiento continuo de la Oficina Asesora de Planeación, con miras a revisar los indicadores de proceso de la Dirección y determinar la necesidad de ajuste.</t>
  </si>
  <si>
    <t xml:space="preserve">Generar mesa de trabajo entre la Dirección y la Oficina de Información Pública con miras a definir las acciones necesarias para que el Sistema de Información-DDH entre en operación lo antes posible.
</t>
  </si>
  <si>
    <t>Realizar informes  con las respectivas alertas de vencimientos de los requerimientos que ingresan a la dirección por ControlDoc y remitirlos a las Subdirecciones de la Dirección de la Autoridad Nacional de Consulta Previa.</t>
  </si>
  <si>
    <t>Actualizar los FUID de la Vigencia 2022 para 7 series documentales, compuestas por 3.800 carpetas con sus respectivas fechas extremas y folios.  El cumplimiento total  equivaldría al 100%.</t>
  </si>
  <si>
    <t>Informe semanal a cada subdirector de los funcionarios o contratistas de su dependencia, bloqueados porque tienen legalizaciones pendientes</t>
  </si>
  <si>
    <t>Informe semanal de seguimiento a la legalización  de comisiones de la DANCP, según la herramienta diseñada "Seguimiento_estado_comisiones_2023.xlsx</t>
  </si>
  <si>
    <t xml:space="preserve">Oficio </t>
  </si>
  <si>
    <t xml:space="preserve">Reporte indicador </t>
  </si>
  <si>
    <t>informe</t>
  </si>
  <si>
    <t>circular</t>
  </si>
  <si>
    <t xml:space="preserve">correo electrónico </t>
  </si>
  <si>
    <t xml:space="preserve">informes </t>
  </si>
  <si>
    <t xml:space="preserve">persona </t>
  </si>
  <si>
    <t>Informes</t>
  </si>
  <si>
    <t>Informes de seguimiento</t>
  </si>
  <si>
    <t>Informe de transferencia y/o eliminación</t>
  </si>
  <si>
    <t>informe de depuración, foliado y rotulado</t>
  </si>
  <si>
    <t xml:space="preserve">Reportes Semanales </t>
  </si>
  <si>
    <t>Formato Unico de Inventario</t>
  </si>
  <si>
    <t xml:space="preserve">Procedimiento y Protocolo </t>
  </si>
  <si>
    <t xml:space="preserve">Informe  validación de incidencias desde la parte técnica. </t>
  </si>
  <si>
    <t xml:space="preserve">Comunicación </t>
  </si>
  <si>
    <t xml:space="preserve">Informe </t>
  </si>
  <si>
    <t xml:space="preserve">Acta </t>
  </si>
  <si>
    <t xml:space="preserve"> Informes de seguimientos con alerta de vencimientos emitidos a las Subdirecciones de la Dirección de la Autoridad Nacional de Consulta Previa</t>
  </si>
  <si>
    <t xml:space="preserve"> FUID actualizados con sus fechas extremas y folios incluidos=100%</t>
  </si>
  <si>
    <t xml:space="preserve">1
</t>
  </si>
  <si>
    <t>1
Comunicaciones: 51 reportes semanales</t>
  </si>
  <si>
    <t>Dirección de Asuntos Indigenas, Rom y Minorias</t>
  </si>
  <si>
    <t>Oficina Asesora de Planeación</t>
  </si>
  <si>
    <t>Subdirección de Gestión Contractual</t>
  </si>
  <si>
    <t>Subdirección Administrativa y Financiera-SAF
OIP</t>
  </si>
  <si>
    <t>Subdirección Administrativa y Financiera; 
GCD</t>
  </si>
  <si>
    <t>Subdirección Administrativa y Financiera</t>
  </si>
  <si>
    <t>Oficina de Información Pública del Interior</t>
  </si>
  <si>
    <t>Dirección de Derechos Humanos</t>
  </si>
  <si>
    <t xml:space="preserve">Dirección de Derechos Humanos / Oficina Asesora de Planeación </t>
  </si>
  <si>
    <t>Dirección de Derechos Humanos / Oficina de Información Pública del InteriorDDH
OIP</t>
  </si>
  <si>
    <t xml:space="preserve">Dirección de la Autoridad Nacional de Consulta   Previa / Subdirección Corporativa  </t>
  </si>
  <si>
    <t>TIPO DE AUDITORIA</t>
  </si>
  <si>
    <t>TEMA</t>
  </si>
  <si>
    <t>TIPO</t>
  </si>
  <si>
    <t>Visita de asesoria y seguimiento de la Oficina de Control Interno</t>
  </si>
  <si>
    <t>Tema</t>
  </si>
  <si>
    <t>Contractual</t>
  </si>
  <si>
    <t>PQRSD</t>
  </si>
  <si>
    <t>Gestión Documental</t>
  </si>
  <si>
    <t>Planeacion</t>
  </si>
  <si>
    <t>Mejoramiento Continuo</t>
  </si>
  <si>
    <t>Contable</t>
  </si>
  <si>
    <t>Plan de Accion y Ejecucion Presupuestal</t>
  </si>
  <si>
    <t>Comisiones</t>
  </si>
  <si>
    <t>Auditoria Financiera Contraloria CGR</t>
  </si>
  <si>
    <t>Visita Actuación Especial de Fiscalizacion</t>
  </si>
  <si>
    <t>Supervisión</t>
  </si>
  <si>
    <t>Auditoria  Especial por Denuncia</t>
  </si>
  <si>
    <t>A la fecha de corte, se cumplió con la emisión de 38 informes y/o reportes de estado de comisiones, dirigidos al Director y Subdirectores de la Dirección de la Autoridad Nacional de Consulta Previa</t>
  </si>
  <si>
    <t>Realizar una oportuna y adecuada supervisión durante la ejecución contrato, con el fin que el contratista legalice los eventos,  una vez realizados,  con el fin de dar cumplimiento a lo pactado en el contrato.</t>
  </si>
  <si>
    <t>1. Solicitar al contratista a través de correos electrónicos los soportes para la legalización de cada una de las actividades realizadas, una vez finalizados los eventos solicitado.
 2. Solicitar al contratista mesas de trabajo presencial o virtual, con el fin de revisar y buscar estrategias para solucionar las diferencias encontradas en cada legalización. 
3, Informar mensualmente al contratista el estado de sus obligaciones, con el fin de evitar incumplimiento de las mismas.</t>
  </si>
  <si>
    <t>Correos enviados, listado de asistencia, actas de reunion</t>
  </si>
  <si>
    <t>Nùmero</t>
  </si>
  <si>
    <t>Direcciòn de Comunidades Negras, Afrocolombianas, Raizales y Palenqueras</t>
  </si>
  <si>
    <t>Dar respuestas a los requerimientos o solicitudes realizadas por las diferentes Comunidades y entidades, con el fin de disminuir los tiempos de respuesta</t>
  </si>
  <si>
    <t xml:space="preserve">1, Capacitar al personal de la dirección, en el manejo de las diferentes herramientas establecidas, para dar respuesta a los requerimientos radiados por la comunidad y las diferentes entidades.
2.  Solicitar mensualmente a cada supervisor a través de correo electrónico el seguimiento realizado a los contratistas con el fin de verificar el estado y avance de cada solicitud asignada. </t>
  </si>
  <si>
    <t xml:space="preserve">Adelantar las acciones administrativas correspondientes, con el fin de mantener actualizado el Formato Ùnico de Inventario Documental - FUID a la ùltima versiòn. </t>
  </si>
  <si>
    <t>1, Solicitar a través de correo electrónico al Grupo de Gestión documental del Ministerio del Interior, los permisos para diligenciar el FUID en línea. 
2, Realizar jornadas para la actualización del FUID de la versión 2020 a la versión 2023, cada vez, que se realice el proceso de actualización del mismo.</t>
  </si>
  <si>
    <t>Correos, Actas, FUID actualizado en linea</t>
  </si>
  <si>
    <t>Incumplimiento de: “Procedimiento “Comisión de Servicios y Autorización de Desplazamientos al Interior y al Exterior del País, Versión:05 vigente desde 23/05/2022; Circulares 23 del 17/03/2020 y la 145 del 13/11/2020, Se observó el incumplimiento de la Resolución N°. 1460 del 15 de septiembre de 2021 en los siguientes puntos: 
•Tiempo de legalización de las comisiones de servicios de tres (3) días siguientes a la finalización de la misma, en la actividad 15 Notas 1 y 2.</t>
  </si>
  <si>
    <t xml:space="preserve">Dar cumplimiento a la normatividad vigente, en cuanto al tiempo máximo para la legalización de las comisiones, </t>
  </si>
  <si>
    <t>1. Capacitar trimestralmente al personal de la dirección, en los procesos de solicitud y legalización de comisiones, con el fin de dar cumplimiento a lo establecido en la resolución 1460 de 2021.
2. Solicitar al contratista, a través de correos electrónico, una vez, cumplida la comisión, la radicación de la legalización de la misma, siendo un requisito para la solicitud de una nueva comisión.
3. Informar a través de correos electrónicos a los funcionarios de la dirección, la obligatoriedad de legalizar las comisiones en los tiempos establecidos en la resolución 1460 de 2021, so pena de ser trasladado a la oficina de Control Interno Disciplinario.
4. Enviar diariamente por correo electrónico a  funcionarios y contratistas, el reporte del estado de las comisiones.</t>
  </si>
  <si>
    <t>Correos, listado de asistencia.</t>
  </si>
  <si>
    <t>Se evidencia la materialización de riesgos que generan o podrían generar pérdidas a la entidad y los cuales no han sido reportados a la Oficina Asesora de Planeación por la primera línea de defensa y/o líder del proceso correspondiente, incumpliendo lo señalado en la Metodología para la Administración de riesgos de gestión, corrupción y seguridad de la información Versión 01 de fecha 29/12/2021, en la que se establece: “Se debe contar con una base histórica de eventos que permita revisar si el riesgo fue identificado y qué sucedió con los controles. En caso de que el riesgo no se hubiese identificado, se 
debe incluir y dar el tratamiento correspondiente de acuerdo con la metodologìa.</t>
  </si>
  <si>
    <t>Establecer controles y diligencia continua, para evitar la materizalizaciòn de los riesgos y vencimiento de las PQRSD</t>
  </si>
  <si>
    <t>1,.Realizar mesas técnicas entre el director de la Dirección de Comunidades Negras, Afrocolombianas, Raizales y Palenqueras y Coordinadores de cada uno de los Grupos de la Dirección, con el fin de Analizar el impacto de Vincular a la matriz de riesgos asociados a los riesgos de gestión las PQRSD</t>
  </si>
  <si>
    <t>actas, listas de asistencias</t>
  </si>
  <si>
    <t>Establecer acciones de mejora de revisiòn y validaciòn de la publicaciòn del plan de acciòn y los indicadores asociados a la Direcciòn de Asuntos de Comunidades Negras, Afrocolombianas, Raizales y Palenqueras</t>
  </si>
  <si>
    <t>1. Revisar periódicamente la publicación en la página WEB del Ministerio, del plan de acción y los indicadores asociados a la Dirección de Asuntos de Comunidades Negras, Afrocolombianas, Raizales y Palenqueras, en los términos establecidos en la ley, lo cual es competencia de la OAP
2. Solicitar trimestralmente vía correo electrónico a la OAP, la publicación en la página WEB del Ministerio, del plan de acción y los indicadores asociados a la Dirección de Asuntos de Comunidades Negras, Afrocolombianas, Raizales y Palenqueras, en los términos establecidos en la ley.</t>
  </si>
  <si>
    <t>Pantallazos, correo electrònico</t>
  </si>
  <si>
    <t>En el marco de la supervisión del contrato de operación logistica, se adelantaron las siguientes acciones, con el fin de lograr la legalización de cada uno de los eventos realizados.
1, se remitio correo a la Gerencia contrato 1077 de 2023, en la cual se  solicito comedidamente el envió de la información y del mismo modo los convoco a una mesa de trabajo donde se puedan revisar lasdificultades que han impedido la legalización de estos.
2, Se realizo reunion de seguimiento contrato 1648 con el fin de avanzar con la ejecución y legalizacion de los eventos de acuerdo a los tiempos establecidos en el contrato.</t>
  </si>
  <si>
    <t xml:space="preserve">1. Capacitar al personal de la dirección:
1.1. CAPACITACIÓN REALIZADA EL 28 DE MAYO DE 2024 (DOS DÍAS). se anexa lista de asistencia
1.2. CAPACITACION REALIZADA EL 14 DE MAYO DE 2024. Se anexa lista de asistencia
1.3. capacitación Plan de contingencia PQRSD en controlDoc. Fecha 17 de abril de 2024: se lista de asistencia
2. Solicitar mensualmente a cada supervisor a través de correo electrónico el seguimiento realizado: 
2.1. Semanalmente se envía vía Whats up al grupo de la dirección generando alertas en vencimientos para así no incrementar y si disminuir. Se anexa informe de controlDOC
</t>
  </si>
  <si>
    <t xml:space="preserve">1. Durante el primer trimestre de 2024 se realizó una capacitación sobre viáticos y legalización de los mismos en el siguiente link: 
https://teams.microsoft.com/l/meetup-join/19%3ameeting_MGNlMzBhOTUtOTU3Zi00NDBiLWFhNmYtNmQ5OWYwYjA3Mzg0%40thread.v2/0?context=%7b%22Tid%22%3a%22c4f7870c-eb08-4d01-b023-a71dd94e883b%22%2c%22Oid%22%3a%22d8014af8-d375-4f34-8e06-dbc88d316c96%22%7d
Nota:  Se adjunta listado de asistencia
Durante el segundo trimestre de 2024 se realizó una capacitación sobre viáticos y legalización de los mismos en el siguiente link: 
https://teams.microsoft.com/l/meetup-join/19:meeting_MTUwNDY5Y2ItNDExZi00OGQ2LWE4YzMtZjkyNTMyMDg1NzUz@thread.v2/0?context=%7B%22Tid%22:%22c4f7870c-eb08-4d01-b023-a71dd94e883b%22,%22Oid%22:%229dc87f15-b455-4ce5-b11a-597b2e4d5881%22%7D
Nota: Se adjunta link de listado de asistencia
2.Se realizó el seguimiento al estado de las comisiones y legalizaciones de las mismas por medio de correos electronicos y via wathsapp, esto ha permitido la  mejora en el cumplimiento de los horarios establecidos para que los funcionarios legalicen sus comisiones. 
Por otro lado, se envia la comunicacion al grupo de la Dirección recordandoles la importancia de legalizar a tiempo, estableciendo como consecuencia que si no lo hacen en el tiempo establecido no tendran la aprobación de nuevas comisiones. </t>
  </si>
  <si>
    <t>Se realiza mesas técnicas en el marco de la estrategia circulo de estudios de la DACNARP, para analizar el impacto de Vincular a la matriz de riesgos asociados a los riesgos de gestión las PQRSD, se realiza la actualización en la matriz de riesgos de la Dirección la gestión de las PQRSD</t>
  </si>
  <si>
    <t xml:space="preserve">Se solicta a traves de correo electronico a la Oficina Asesora de Planeación del Ministerio, el cargue y actualización en la pagina web del Ministerio los avnces asociados al Plan de Acción, para consulta y interes general de la comunidad en general, https://www.mininterior.gov.co/plan-de-accion-4/
</t>
  </si>
  <si>
    <t>Se evidenció debilidad en el cumplimiento de la actividad 6 del procedimiento “Formulación y Seguimiento de Plan de Acción”, el cual señala en su numeral 6: “Coherencia entre el indicador, fórmula de cálculo, tipo y orientación del indicador, así como la programación de metas, línea base y unidad de medida”; toda vez que no se evidenció para (21) indicadores, coherencia entre la meta, tipo de indicador y avance</t>
  </si>
  <si>
    <t>Se evidenció incumplimiento de lo establecido en el Decreto 111 de 1996, que señala: “En cada vigencia, el gobierno reducirá el presupuesto de gastos de funcionamiento cuando las reservas constituidas para ello superen el 2% del presupuesto del año inmediatamente anterior (…)”, lo anterior, debido a que el rubro de funcionamiento superó el tope del 2%.</t>
  </si>
  <si>
    <t>Se observó incumplimiento de la Circular 001 del 02 de enero de 2023, mediante la cual el Ministerio de Hacienda y Crédito Público señala la responsabilidad de analizar y adoptar las medidas que permitan una óptima y adecuada programación del PAC; toda vez que la Dirección utilizo PAC adicional al solicitado, particularmente para el rubro de transferencias, situación que evidencia debilidad en la programación de los recursos para el cumplimiento de los compromisos adquiridos y materializa un riesgo legal, que puede generar sanciones en la asignación de PAC para el Ministerio.</t>
  </si>
  <si>
    <t xml:space="preserve">Incumplimiento a lo contemplado en el artículo 3º de la Ley 1712 de 2014, en lo que refiere al principio de “Calidad de la Información”, dado a que se persisten aún limitaciones en cuanto a disponibilidad de información crítica asociada a planes de salvaguarda, como por ejemplo, estado actual de los mismos. </t>
  </si>
  <si>
    <t xml:space="preserve">No se evidenció la actualización de los documentos en los expedientes digitales de la muestra, incumpliendo así, con lo señalado en el procedimiento para la supervisión de la ejecución contractual, frente a la vigilancia administrativa el cual señala: “Velar porque exista un expediente del contrato que esté completo, actualizado y que cumpla las normas en materia de archivo”. </t>
  </si>
  <si>
    <t xml:space="preserve">Se evidenció debilidad en la publicación de la información en el aplicativo SECOP I y II, incumplimiento con lo señalado en el Decreto 1081 de 2015, Capitulo 2. Publicación y divulgación de la información pública – transparencia activa, articulo 2.1.1.2.1.8, el cual dispone: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t>
  </si>
  <si>
    <t>Deficiencia en la labor del supervisor del convenio de Operador Logístico, por el incumplimiento de la Cláusula Decima Segunda – Supervisión y Control, Parágrafo primero, y tercero; por cuanto el contratista incumple la: clausula segunda: Obligaciones del Contratista. II Especificas, numeral 45 “Radicar mensualmente las facturas para el cobro del servicio contratado, con los soportes individuales de cada evento, junto con las facturas o recibos (según sea el caso) que soporten los pagos efectuados (anexo contrato 1077 de 2023).</t>
  </si>
  <si>
    <t>Incumplimiento de: “Procedimiento “Comisión de Servicios y Autorización de Desplazamientos al Interior y al Exterior del País, Versión:05 vigente desde 23/05/2022; Circulares 23 del 17/03/2020 y la 145 del 13/11/2020, Se observó el incumplimiento de la Resolución N°. 1460 del 15 de septiembre de 2021 en los siguientes puntos: 
1. Incumpliendo las actividades N° 3, 4 y 5. realización del plan mensual de las comisiones que se van a realizar para dar cumplimiento a las actividades propuestas dentro del plan de acción
2. Tiempo de legalización de las comisiones de servicios de tres (3) días 
siguientes a la finalización de la misma, en la actividad 15 Notas 1 y 2.</t>
  </si>
  <si>
    <t>Se evidencia la materialización de riesgos que generan o podrían generar pérdidas a la entidad y los cuales no han sido reportados a la Oficina Asesora de Planeación por la primera línea de defensa y/o líder del proceso correspondiente, incumpliendo lo señalado en la Metodología para la Administración de riesgos de gestión, corrupción y seguridad de la información Versión 01 de fecha 29/12/2021, en la que se establece: “Se debe contar con una base histórica de eventos que permita revisar si el riesgo fue identificado y qué sucedió con los controles. En caso de que el riesgo no se hubiese identificado, se debe incluir y dar el tratamiento correspondiente de acuerdo con la metodología”</t>
  </si>
  <si>
    <t>1. Clasificación de Acuerdos concertados en el Plan Nacional de Desarrollo PND 2022-2026 "Colombia Potencia Mundial de la Vida"
MPC 
•	Total, Acuerdos con la Mesa Permanente de Concertación –MPC: 37 ACUERDOS. 
•	Acuerdos MPC sectoriales: 22 ACUERDOS  
•	Acuerdos MPC intersectoriales: 15 ACUERDOS, de los cuales 5 acuerdos no son responsabilidad directa de la DAIRM, no obstante, se encuentran relacionados e inventariados para cumplir con la ejecución correspondiente (1 en cabeza de Ministerio de Cultura, 2 en cabeza de Ministerio de Justicia, 1 en cabeza del DANE, 1 en cabeza del DAPRE Consejería de Derechos Humanos. 
•	Acuerdos MPC por temas:  
Enfoque de Género: 7  ,Consulta Previa=1 ,Guardia Indígena=1 ,Fortalecimiento MPC y 7 Organizaciones MPC=2 ,Comisión Nacional de Derechos Humanos de Pueblos Indígenas=2 ,Planes de Vida=1 ,Ciudades o Espacios Urbanos=2 ,Jóvenes= 4 ,Pueblos Originarios=1 ,Construcción=1 ,Derechos de Autor=1 ,Sistema General de Participaciones-SGP=1 ,4 pueblos de la SNSM=2 ,Planes de Salvaguarda=1 
Sitios Sagrados=1 ,Conflictos Territoriales=1 ,Jurisdicción Especial Indígena=2 ,Proceso de Paz=1 
Sistemas de Información Propios=1 ,Pueblos Plurinacionales o Fronterizos=2 
•	Acuerdos MPC en los que se debe hacer Proyectos de Inversión: 5 ACUERDOS 
MRA 
•	Acuerdos MRA sectoriales e intersectoriales: 15 ACUERDOS  
•	Acuerdos MRA sectoriales:  9 ACUERDOS   
•	Acuerdos MRA intersectoriales: 6 ACUERDOS 
•	Acuerdos MRA por temas: Nukak=1 ,Enfoque de Género=1 ,Derechos Humanos=1 ,Áreas No,Municipalizadas=1 ,Fortalecimiento MRA=2 ,Sabedores y sabedoras=1 ,Planes de Salvaguarda=1 ,Pueblos en Aislamiento o en Contacto Inicial=2 ,Pueblos Fronterizos=1 Juventud=1 Niños, niñas y adolescentes=1 
Modelo Integrado de Planeación y Gestión=1 
Procesos de Paz=1 
CND-PUEBLO ROM GITANO
•	Acuerdos ROM sectoriales e intersectoriales: 10 ACUERDOS 
•	Acuerdos ROM sectoriales:  8 ACUERDOS   
•	Acuerdos ROM intersectoriales: 2 ACUERDOS 
•	Acuerdos ROM por temas:  Fortalecimiento Comisión Nacional De Diálogo =2 
Registro Poblacional=1 ,Decreto 2957 de 2010=2 ,Auto censos=1 ,Proceso Socio Organizativo y Político del Pueblo Rom= 1 ,Plan de Vida=1 ,Listados Censales para Programas Sociales=1 , Ley 80 de 1.993=1 
2.Se revisan y reformulan de igual forma las iniciativas correspondientes a la Misionalidad de la Dirección de Asuntos Indígenas, Rom y Minorías., quedando en el nuevo Plan Estratégico Institucional y de Acción 2023 20 iniciativas con 96 actividades.</t>
  </si>
  <si>
    <t>Formulación del plan estratégico institucional y de acción 2024, mediante un trabajo técnico con las diferentes dependencias de la DAIRM</t>
  </si>
  <si>
    <t>Desde el Área de Planeación de la DAIRM se viene implementando un seguimiento constante a la Ejecución de todos los Convenios suscritos con las Organizaciones, Asociaciones y/o Resguardos Indigenas, para que cumplan lo establecido dentro de los cronogramas establecidos en dichos contratos</t>
  </si>
  <si>
    <t>Reuniones de seguimiento a la ejecución de todos los Convenios suscritos con las Organizaciones, Asociaciones y/o Resguardos Indigenas</t>
  </si>
  <si>
    <t>Reunión</t>
  </si>
  <si>
    <t>Desde el Área de Planeación de la DAIRM se viene implementando un seguimiento constante a la Ejecución de todos los Convenios suscritos con las Organizaciones, Asociaciones y/o Resguardos Indigenas, para que cumplan lo establecido dentro de los cronogramas establecidos en dichos contratos y puedan tramitar las respectivas cuentas de cobro.</t>
  </si>
  <si>
    <t>Reuniones de seguimiento a la Ejecución de todos los Convenios suscritos con las Organizaciones, Asociaciones y/o Resguardos Indigenas, para que puedan tramitar las respectivas cuentas de cobro.</t>
  </si>
  <si>
    <t>Desde la oficina de Registro e investigación, se llevó a cabo un análisis técnico exhaustivo, motivado por la ausencia de una base de datos precisa en relación con el estado de los planes de salvaguarda en ese momento, donde se consolido el estado de arte actual de los planes de salvaguarda que ademas permitió construir el plan de acción para el cumplimiento de la sentencia T025-2004 y ejecución de convenios.</t>
  </si>
  <si>
    <t>Actualización trimestral del estado de implementación los planes de salvaguarda</t>
  </si>
  <si>
    <t>Crear un Archivo digital en donde cada contratista pueda cargar las evidencias de las actividades que realiza cada contrasita mes a mes acorde a lo solicitado en la objetividad de su contrato</t>
  </si>
  <si>
    <t xml:space="preserve">Archivos soporte de actividades a desarrollar </t>
  </si>
  <si>
    <t>Creación de archivo digital</t>
  </si>
  <si>
    <t>Dirección de Asuntos Indígenas, Rrom y Minorías - DAIRM</t>
  </si>
  <si>
    <t xml:space="preserve">Al contratista se le exige el carge de sus cuentas de cobro en la plataforma del SECOP, actividad que es solicitada como evidencia para la solicitud de paz y salvo </t>
  </si>
  <si>
    <t>Archivos soporte en plataforma de SECOP</t>
  </si>
  <si>
    <t>Proceso de cargue de cuentas de cobro</t>
  </si>
  <si>
    <t>Se realizarán jornadas de trabajo con el operador logístico.</t>
  </si>
  <si>
    <t>Jornadas mensuales de revisión de ejecución con el Operador Logístico para radicación de cuentas.</t>
  </si>
  <si>
    <t>Jornada</t>
  </si>
  <si>
    <t>Diseñar y poner en marcha un plan de trabajo integral que involucre recursos de talento humano, equipos y técnicos para atender la contingencia, en relación con el cumplimiento de las PQRSD</t>
  </si>
  <si>
    <t>1. promover desde la oficina de sistemas que los usuarios de la dirección tengan un proceso de seguimiento quincenal sobre los documentos asignados a cada usuario de la plataforma  para generar las alertas a tiempo por demoras en la respuesta.</t>
  </si>
  <si>
    <t>Proceso de seguimiento</t>
  </si>
  <si>
    <t xml:space="preserve">24
</t>
  </si>
  <si>
    <t>2.Promover la socialización mensual de la cartilla de servicios del ministerio en los profesionales de la dirección y contratistas que atiendan publico de esta dirección para comunicar los servicios y la forma de procesarlos para reducir de forma inmediata el ingreso de documentos por controldoc.</t>
  </si>
  <si>
    <t>Socialización</t>
  </si>
  <si>
    <t>3. Promover con el personal de planta de la dirección que se atiendan de forma perentoria y con responsabilidad los documentos asignados a ellos.</t>
  </si>
  <si>
    <t>4. Planificar desde gestión humana que los profesionales de planta antes de salir de la dirección ya sea por pensión u otras razones como traslados dejen completamente atendida su bandeja de controldoc.</t>
  </si>
  <si>
    <t>La DAIRM solicitó a la Subdirección de Gestión Hmana, la asignación de tres (3) personas de planta para atender la gestión documental de esta dirección, pues por ser un proceso estratégico para la entidad, debe estar a cargo de una persona de la planta de la entidad</t>
  </si>
  <si>
    <t>Accion e informe de seguimiento y verificación de la disponibilidad, archivo y almaceaniento de la informacón, específicamente del Formato Unico del Inventario Documental - FUID, que estén debidamente documentadas en la Dirección a través de los informes pertinentes de seguimiento; y que a su vez permitan generar acciones preventivas y de mejora, según sea el caso.</t>
  </si>
  <si>
    <t>Revisión de actualización de formato FUID</t>
  </si>
  <si>
    <t xml:space="preserve">La DAIRM desde el pasado 5 de octubre del presente, está avanzando en una acción de mejora informando a los comisionados y sus respectivos coordinadores y / o líderes de equipo, la mora en la legalizacion para que se tramiten en el menor tiempo posible, en cumplimiento de los tres (3) días hábilies señalados en a observación                        </t>
  </si>
  <si>
    <t>1. La DAIRM programará reuniones mensuales con los coordinandores de grupos y líderes técnisos de los equipos, para retroalimentar la informacion enviada por la direccion de gestion humana, buscando el cumplimiento de los requisisitos en relaión con el plan mensual de las comisiones; al igual que en el cumplimiento d ela oportunidad del procedimiento en los días establecidos para el procedimiento de la legalización de las comisiones.</t>
  </si>
  <si>
    <t>2. Se proyecta desde la DAIRM, avanzar en el cumplimiento del plan de comisiones, buscando identificar oportunamente las causas de las demoras en el trámite y establecer el procedimiento acorde a los requerimientos establecidos en la entidad.</t>
  </si>
  <si>
    <t>Plan de comisiones</t>
  </si>
  <si>
    <t>Realizar reuniones previas a la elaboracion de avance de cada cuatrimestre.</t>
  </si>
  <si>
    <t>Reuniones de capacitacion en el diligenciamiento de la matriz cada cuatro meses.</t>
  </si>
  <si>
    <t>Se evidenció incumplimiento de lo establecido en el Decreto 111 de 1996, que señala: “En cada vigencia, el gobierno reducirá el presupuesto (…) cuando las reservas para tal fin superen el 15% del presupuesto de inversión del año anterior (…)” lo anterior, debido a que la reserva constituida para el proyecto de inversión “IMPLEMENTACIÓN DE UNA RED DE GESTIÓN DEL CONOCIMIENTO EN EL MINISTERIO DEL INTERIOR – NACIONAL”, superó el tope del 15%.</t>
  </si>
  <si>
    <t>No se evidenció el cumplimiento del perfil del contratista para el contrato de prestación de servicios 2416 de 2023, incumpliendo lo establecido</t>
  </si>
  <si>
    <t>Se evidenció debilidad en la publicación de la información en el aplicativo SECOP II, incumplimiento con lo señalado en el Decreto 1081 de 2015, Capitulo 2. Publicación y divulgación de la información pública – transparencia activa, articulo 2.1.1.2.1.8, el cual dispone: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t>
  </si>
  <si>
    <t>Se evidencia la no actualización periódica del normograma correspondiente a Oficina Asesora de Planeación, incumpliendo con lo contemplado en el artículo 3º de la Ley 1712 de 2014, en lo que refiere al principio de Calidad de la Información “(…) ya que toda la información de interés público debe ser oportuna, objetiva, veraz, completa (…)”</t>
  </si>
  <si>
    <t xml:space="preserve">Diseñar y administrar una herramienta que permita realizar seguimiento a los cobros de las órdenes de prestación de servicios de la Oficina Asesora de Planeación de modo que se identifiquen posibles rezagos en los cobros por parte de los contratistas, lo cual, mitigue la generación de reservas presupuestales. </t>
  </si>
  <si>
    <t>Fortalecer el equipo de apoyo a la supervisión , mediante la incluisión dentro de las obligaciones especificas del contrato del profesional asignado como apoyo a la supervisión las de: 1. Apoyar en la revisión de los informes de actividades presentados por los contratistas de la oficina asesora de planeación y 2. Apoyar en la revisión de las cuentas de cobro de los contratistas de la oficina asesora de Planeación;
de modo que se puedan gestionar los contratos e identificar desviaciones relacionadas ya sea con la ejecución del contrato o con su cobro de manera oportuna para prevenir este tipo de eventos</t>
  </si>
  <si>
    <t>Diseñar e implementar un herramienta para la validación de los tiempos de experiencia laboral acreditados por el contratista.</t>
  </si>
  <si>
    <t xml:space="preserve">Solicitar a la Subdirección de Gestión Contractual  capacitaciones o sensibilizaciones al equipo Jurídico de la OAP referentes a la revisión documental de los contratos de prestación de servicios, previo a la radicación. </t>
  </si>
  <si>
    <t>Incluir dentro de la matriz de cuentas de cobro una columna para validar el cargue de los informes a la plataforma SECOP por parte de los contratistas de la OAP.</t>
  </si>
  <si>
    <t>Validar el cargue de los informes en SECOP II de los contratistas que presenten cuentas de cobro en la Oficina Asesora de Planeación.</t>
  </si>
  <si>
    <t>Capacitar a los contratistas acerca de la forma de publicar los informes en SECOP II e instruir la presentación de la evidencia de publicación para ser incluida en la cuenta cobro, como requisito para su radicación</t>
  </si>
  <si>
    <t>Solicitar al coordinador del Grupo de Conservación Documental la socialización del instructivo "organización provisional de documentos electrónicos de archivo"</t>
  </si>
  <si>
    <t xml:space="preserve">Solicitar capacitación al grupo de conservación documental dirigida a todo el equipo de la Oficina Asesora de Planeación referente a los temas de manejo de documentos electrónicos y el diligenciamiento del FUID. </t>
  </si>
  <si>
    <t xml:space="preserve">Actualizar y/o diligenciar el formato FUID de la Oficina de Planeación de acuerdo a los lineamientos dados por el Grupo de Conservación Documental. </t>
  </si>
  <si>
    <t>Realizar sesiones de sensibilización y formación dirigidas a los enlaces designados por las dependencias para la Administración de Riesgos, con el fin de destacar la importancia de la mitigación de riesgos y del reporte de la materialización de los mismos a través del formato "Base histórica de eventos"</t>
  </si>
  <si>
    <t xml:space="preserve">Solicitar el reporte de la materialización de riesgos en el formato "Base histórica de eventos"                                               </t>
  </si>
  <si>
    <t>Hacer seguimiento y verificar con las dependencias, cuando desde la OAP se detecta la materialización de un riesgo en cualquier dependencia.</t>
  </si>
  <si>
    <t xml:space="preserve">Solicitar la capacitación a la Oficina Asesora Jurídica, dirigida a los abogados de la Oficina Asesora de Planeación, acerca del instructivo "actualización y control del normograma del ministerio del interior                                                                                    </t>
  </si>
  <si>
    <t xml:space="preserve">Mantener actualizado el normograma de la Oficina Asesora de Planeación </t>
  </si>
  <si>
    <t>Cumplimiento del tope maximo de reservas 15%, para no disminución del presupuesto del año anterior</t>
  </si>
  <si>
    <t>Establecer herramientas que permitan controlar el cumplimiento del decreto 019 de 2012, artículo 229, para los contratos de prestación de servicios de la Oficina Asesora de Planeación</t>
  </si>
  <si>
    <t>Publicación de la ejecución de los contratos, acorde con su avance en el aplicativo SECOP II.</t>
  </si>
  <si>
    <t>Diligenciamiento oportuno y completo  de los formatos FUID de los expedientes de la dependencia .</t>
  </si>
  <si>
    <t>Solicitar a las dependencias el reporte en el formato "base historica de eventos" cuando algún riesgo se materialice en estas.</t>
  </si>
  <si>
    <t>Matriz Cuentas de Cobro 
Número</t>
  </si>
  <si>
    <t>Contratista asignado para esta labor 
Número</t>
  </si>
  <si>
    <t>Matriz Experiencia para el Cargo 
Número</t>
  </si>
  <si>
    <t>Correo Electrónico con la Solicitud
Número</t>
  </si>
  <si>
    <t>Matriz Cuentas de Cobro 
Número</t>
  </si>
  <si>
    <t>Matriz Cuentas de Cobro
Número</t>
  </si>
  <si>
    <t>Listas de Asistencia 
Porcentaje</t>
  </si>
  <si>
    <t>Correo Electrónico con la Solicitud 
Número</t>
  </si>
  <si>
    <t>Formato FUID Diligenciado
Porcentaje</t>
  </si>
  <si>
    <t xml:space="preserve">Capacitaciones, Estrategias de difusión realizadas
Número </t>
  </si>
  <si>
    <t>Memorandos, correos electrónicos  y/o piezas gráficas 
Número</t>
  </si>
  <si>
    <t xml:space="preserve">Informe 
Número </t>
  </si>
  <si>
    <t>Normograma Actualizado
Número</t>
  </si>
  <si>
    <t>100% de los Contratistas Capacitados</t>
  </si>
  <si>
    <t>100% del Archivo Registrado en el FUID</t>
  </si>
  <si>
    <t>Se diseño e implemento una matriz en donde se está realizando seguimiento a los cobros de las órdenes de prestación de servicios de la Oficina Asesora de Planeación de manera mensual para identificar la radicación oportuna de las cuentas de cobro.</t>
  </si>
  <si>
    <t>Se ha implementado el apoyo a la supervisión, mediante la contratación de un profesional dando acompañamiento a los contratistas y verificando el cumplimiento de los criterios de revisión en las cuentas de cobro.</t>
  </si>
  <si>
    <t>Se diseño e implemento una matriz en la cual se ha realizado un adecuado estudio de los documentos solicitados a los contratistas en la etapa precontractual; como evidencia se cuenta con la “matriz para validación experiencia contratista”</t>
  </si>
  <si>
    <t>Se ha solicitado la capacitación a la Subdirección de Gestión contractual referente a la revisión documental de los contratos de prestación de servicios, previo a la radicación.</t>
  </si>
  <si>
    <t>Se implementó la validación para el cargue de los informes de ejecución de todos los contratos de prestación de servicios a la plataforma SECOP; como evidencia se tiene la “Tabla de revisión de cuentas de cobro”</t>
  </si>
  <si>
    <t>Se realizó un control teniendo en cuenta criterios de revisión para cada contratista validando el cargue de los informes en SECOP II conforme a lo dispuesto en el literal g) del artículo 11 de la ley 1712 de 2014 y el articulo 2.1.1.2.1.8 del decreto 1081 de 2015 - Informe de Pago Anexo 6</t>
  </si>
  <si>
    <t>Se realizó capacitación a los contratistas para concientizar acerca de la presentación en la evidencia de publicación; como evidencia se tiene capacitación contratistas informe.</t>
  </si>
  <si>
    <t xml:space="preserve">Se dio trámite a la actividad planteada con la solicitud de socialización del instructivo "organización provisional de documentos electrónicos de archivo” al coordinador del grupo de conservación documental. Estas sesiones están programadas para el mes de julio.  </t>
  </si>
  <si>
    <t>Se dio tramite a la actividad planteada con la solicitud de capacitación en manejo de documentos electrónicos y diligenciamiento del FUID. Estas sesiones están programadas para el mes de julio</t>
  </si>
  <si>
    <t>Para el primer semestre se diligenció el formato FUID cumpliendo con los lineamientos del formato</t>
  </si>
  <si>
    <t>El inicio de la meta se encuentra proyectado para iniciar a partir del mes de julio.</t>
  </si>
  <si>
    <t>Se realizaron las actividades correspondientes a las acciones de mejora en cuanto al normograma de la OAP, para ello, se solicitó a la Oficina Asesora Jurídica, capacitación para la actualización y control del normograma, como evidencia se tiene la solicitud por correo electrónico de la capacitación.</t>
  </si>
  <si>
    <t xml:space="preserve">Se realizó actualización del normograma con fecha de 28/06/2024. </t>
  </si>
  <si>
    <t xml:space="preserve"> No se evidenció la actualización de los documentos en los expedientes digitales de la muestra, incumpliendo así, con lo señalado en el procedimiento para la supervisión de la ejecución contractual, frente a la vigilancia administrativa el cual señala: “Velar porque exista un expediente del contrato que esté completo, actualizado y que cumpla las normas en materia de archivo”.</t>
  </si>
  <si>
    <t>Se evidenció debilidad en la publicación de la información en el aplicativo SECOP I y II, incumplimiento con lo señalado en el Decreto 1081 de 2015, Capitulo 2. Publicación y divulgación de la información pública – transparencia activa, articulo 2.1.1.2.1.8, el cual dispone: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t>
  </si>
  <si>
    <t>Se evidencia la no implementación de un Sistema de Gestión de Documentos Electrónicos de Archivo SGDEA en el Ministerio del Interior, incumpliendo lo establecido en el Decreto 1080 del 2015, lo cual afecta el normal desarrollo de los procesos de la Entidad con posible impacto económico y reputacional por el inadecuado desempeño y capacidad de la herramienta CONTROLDOC.</t>
  </si>
  <si>
    <t>Se evidencia que no se está reportando de manera oportuna la información resultante de seguimiento a los indicadores de gestión del proceso; incumpliendo lo establecido en el procedimiento “Sistema de seguimiento basado en indicadores Versión 02 de fecha 15/12/2020, que establece en su actividad No 8 Realizar el seguimiento a cada uno de los elementos, siguiendo los pasos definidos en los procedimientos información que es allegada en el marco del plan de acción y de acuerdo a la periodicidad definida en el cronograma de seguimiento, con el fin de recolectar la información, así como lo contemplado en el artículo 3º de la Ley 1712 de 2014, en lo que refiere al principio de Calidad de la Información “(…) ya que toda la información de interés público debe ser oportuna, objetiva, veraz, completa (…)”</t>
  </si>
  <si>
    <t>Se evidencia que no se están formulando e implementando planes de mejora resultantes de la Autoevaluación realizada por el proceso a través de indicadores de gestión; incumpliendo lo establecido en el procedimiento “Plan de mejoramiento por proceso Versión 10 de fecha 15/03/2023, que tiene como objeto “Orientar y facilitar la identificación de hallazgos y/u oportunidades de mejora, el análisis de causa raíz, la definición y ejecución de acciones preventivas, correctivas o de mejora y el seguimiento y cierre correspondiente”.</t>
  </si>
  <si>
    <t>Se evidencia la no actualización periódica del normograma correspondiente a la Subdirección Administrativa y Financiera, incumpliendo con lo contemplado en el artículo 3º de la Ley 1712 de 2014, en lo que refiere al principio de Calidad de la Información “(…) ya que toda la información de interés público debe ser oportuna, objetiva, veraz, completa (…)”</t>
  </si>
  <si>
    <t>Actualización de los documentos en los expedientes contractuales</t>
  </si>
  <si>
    <t>Publicar los informes de ejecución de los contratos en la plataforma SECOP y dentro de lo posible en la tienda virtual de Colombia Compra Eficiente.</t>
  </si>
  <si>
    <t>Dentro de la planeación de la dependencia, incluir la implementación del SGDEA, en cumplimiento de todos sus requisitos.</t>
  </si>
  <si>
    <t>Reportar de manera oportuna los indicadores de gestión de acuerdo con el cronograma establecido por la OAP</t>
  </si>
  <si>
    <t xml:space="preserve">Establecer las medidas correctivas cada vez que no se cumpla con un indicador de Gestión. </t>
  </si>
  <si>
    <t>Informar a la OAP cuando se materialicen los riesgos establecidos en la matriz de riesgos y elaborar los Planes de Mejoramiento para evitar que vuelvan a ocurrir mediante la Identificación y reporte de los riesgos materializados en el proceso.</t>
  </si>
  <si>
    <t>Establecer y actualizar el normograma propio de las funciones de la SAF</t>
  </si>
  <si>
    <t>Remitir los informes de ejecución a la Subdirección Contractual, Publicar los informes de acuerdo a la periodicidad y la disponibilidad de la plataforma para tal fin.</t>
  </si>
  <si>
    <t>1. Desarrollar un semaforo con el fin de generar con tiempo las solicitudes y emisión de los reportes establecidos por la OAP, para tener listo el reporte para cuando sea remitido el formato por la OAP.
2. Solicitar modificación en los tiempos de reporte teniendo en cuenta los tiempos de cierre contable y presupuestal.</t>
  </si>
  <si>
    <t>1.Recopilar toda la normativa vigente que sea relevante para la SAF.
2.Analizar el normograma actual para identificar las normas que están vigentes, las que han sido derogadas o modificadas, y las que faltan por incluir.
3.Consultar con expertos de la OAJ para obtener asesoría sobre la interpretación y aplicación de la normativa vigente.</t>
  </si>
  <si>
    <t>Reporte</t>
  </si>
  <si>
    <t xml:space="preserve">Normograma propio de las funciones de la SAF </t>
  </si>
  <si>
    <t>Subdirección Administrativa y Financiera; SGC</t>
  </si>
  <si>
    <t>Subdirección Administrativa y Financiera; Oficina Asesora de Planeación</t>
  </si>
  <si>
    <t>Subdirección Administrativa y Financiera; Oficina Asesora Jurídica</t>
  </si>
  <si>
    <t xml:space="preserve">Para este seguimiento la Subdirección Administrativa y Financiera respecto a las PQRS de acuerdo al reporte  semanal que pública  la OIP, los grupos se encuentran en revisión de los ID pendientes con el fin de dar cierre y según la periodicidad del reporte enviado por la OIP se hará seguimiento. Adicionalmente desde la SAF se realizó capacitación virtual por correo institucional para el módulo de correspondencia el día 30 de mayo.  </t>
  </si>
  <si>
    <t xml:space="preserve">Para la vigencia 2024 el Grupo de Conservación Documental generó un plan de seguimiento a los archivos de gestión de la entidad, en el que se programaron capacitaciones, asistencias y seguimiento a todas las dependencias incluida la Subdirección Administrativa y Financiera, plan que terminará con las transferencias de cada una de las áreas de trabajo como culminación del proceso de Seguimiento Archivístico. Las transferencias se realizarán en el último trimestre del 2024 el Informe de transferencia y/o eliminación se levantará una vez culmine el proceso. </t>
  </si>
  <si>
    <t>Actualmente el Grupo de Conservación Documental se encuentra en proceso de acompañamiento  a todas las dependencias del Ministerio de Interior, a la Subdirección Administrativa y Financiera  se le hará el acompañamiento el día 23 de julio como aporte para subsanar el hallazgo; así mismo se realizó capacitación a la dependencia  el día 20 de junio según cronograma enviado en el correo institucional  cumpliendo con las mesas de trabajo proyectadas  en el plan de mejoramiento.</t>
  </si>
  <si>
    <t>La Subdirección Administrativa y Financiera remitio memorando con radicado 2024-3-004-045-020166 Id: 356680, solicitando a la subdirección contractual evidencia de publicación de los informes de ejecución de los contratos realizados a traves de la Tienda Virtual del Estado Colombiano CCE, frente a los procesos por SECOP se estan publicando las ejecuciones en la plataforma.</t>
  </si>
  <si>
    <t xml:space="preserve">Desde la SAF el Grupo de Conservación Documental se encuentra en mesas de trabajo para el proceso de creación de política y protocolo para organización de archivos electronicos para dar los lineamientos, tanto a la SAF como al resto de dependencias del Ministerio del Interior. </t>
  </si>
  <si>
    <t xml:space="preserve">1. Se generó un semáforo de alertas para los reportes que corresponden al Plan de acción del cual se derivan los indicadores de Gestión con el fin de reportar a tiempo las actividades; las fechas son estimadas teniendo en cuenta que la OAP informa que la solicitud a las áreas es aproximadamente los primeros 10 días hábiles. Para el 2 trimestre se implementó solicitar a las coordinaciones el reporte con el 1 día hábil del mes, previo a la solicitud por la OAP,esto con el fin de que tuvieran el tiempo necesario para reportar y  soportar con evidencias la gestión realizada. El reporte se envió 1 día después de la fecha solicitada, teniendo en cuenta que fue la última respuesta que llegó del requerimiento de la información 
2. Se realizaron mesas de trabajo con el grupo de la Oficina Asesora de Planeación - Grupo de Planes y Grupo de mejoramiento continuo  con el fin de solicitar la modificación de los tiempos, para lo cual explicaron que los tiempos están establecidos y la única solución a reportar cifras reales para el último trimestre en la ejecución presupuestal es realizando un corte del reporte y luego un alcance cuando ya estén las cifras reales; por esta razón se implementó la actividad del punto 1 solicitando con anterioridad los reportes. </t>
  </si>
  <si>
    <t xml:space="preserve">En el reporte correspondiente al II trimestre del año 2024 de abril a junio, se cumplió en la mayoría con las actividades propuestas; sin embargo para las actividades que la meta no cumplió lo proyectado se explicaron las dificultades y las medidas correctivas a implementar; se plantea en el III trimestre adelantar las actividades que se retrasaron por diferentes aspectos esto con el fin de el IV trimestre poder dar el total cumplimiento de las metas proyectadas en el año; de no cumplirse el objetivo se realizarán planes de mejoramiento en la SAF. </t>
  </si>
  <si>
    <t xml:space="preserve">Se realizaron mesas de trabajo con el Grupo de Mejoramiento Continuo para revisar los hallazgos realizados por la Oficina de Control Interno con el fin de verificar e implementar los posibles riesgos a materializarse para lo cual se realizó una justificación desde la SAF de la no implementación de estos hallazgos como riesgos; teniendo en cuenta que se iba a realizar un doble reporte con el plan de mejoramiento el cual cuenta con un seguimiento y evidencias.
Adicionalmente en los riesgos ya reportados en el anterior trimestre no se evidenció la materialización de riesgos por lo cual no se formulan planes de mejoramiento para este trimestre.   </t>
  </si>
  <si>
    <t>Se llevaron a cabo mesas de trabajo con los coordinadores de los grupos de la Subdirección Administrativa y Financiera para socializar el hallazgo detectado e iniciar la recopilación de información necesaria para la elaboración del normograma de la Subdirección.</t>
  </si>
  <si>
    <t>N/A</t>
  </si>
  <si>
    <t xml:space="preserve">NA </t>
  </si>
  <si>
    <t>1. No se evidenció la actualización de los documentos en los expedientes digitales, de los convenios M2154 de 2017, M1039 de 2018 verificados de la muestra, incumpliendo así, con lo señalado en el procedimiento para la supervisión de la ejecución contractual, frente a la vigilancia administrativa el cual señala: “Velar porque exista un expediente del contrato que esté completo, actualizado y que cumpla las normas en materia de archivo”.</t>
  </si>
  <si>
    <t>1.Se evidenció debilidad en la publicación de la información en el aplicativo SECOP I y II, incumplimiento con lo señalado en el Decreto 1081 de 2015, Capitulo 2. Publicación y divulgación de la información pública – transparencia activa, articulo 2.1.1.2.1.8, el cual dispone: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t>
  </si>
  <si>
    <t>6. Incumplimiento de: “Procedimiento “Comisión de Servicios y Autorización de Desplazamientos al Interior y al Exterior del País, Versión:05 vigente desde 23/05/2022; Circulares 23 del 17/03/2020 y la 145 del 13/11/2020, Se observó el incumplimiento de la Resolución N°. 1460 del 15 de septiembre de 2021 en los siguientes puntos: Tiempo de legalización de las comisiones de servicios de tres (3) días siguientes a la finalización de la misma, en la actividad 15 Notas 1 y 2.</t>
  </si>
  <si>
    <t xml:space="preserve"> Se evidencia la materialización de riesgos asociados a procesos transversales, que generan o podrían generar pérdidas a la entidad y los  cuales no han sido reportados a la Oficina Asesora de Planeación por la primera línea de defensa y/o líder del proceso correspondiente, incumpliendo lo señalado en la Metodología para la Administración  de riesgos de gestión, corrupción y  seguridad de la información Versión 01 de fecha 29/12/2021, en la que se establece: “Se debe contar con una base histórica de eventos que permita revisar si el riesgo fue identificado y qué sucedió con los controles. En caso de que el riesgo no se hubiese identificado, se debe incluir y dar el tratamiento correspondiente de acuerdo con la metodología”</t>
  </si>
  <si>
    <t>1. Realizar la publicación de los documentos en el SECOP.</t>
  </si>
  <si>
    <t xml:space="preserve"> Realizar mesa de trabajo entre los supervisores del contrato para definir las acciones a tomar frente a contratista del Operador Logístico.
</t>
  </si>
  <si>
    <t xml:space="preserve"> Dar cumplimiento al Procedimiento Comisión de Servicios y Autorización Desplazamientos al Interior y al Exterior del País, Versión:05 vigente desde 23/05/2022; Circulares 23 del 17/03/2020 y la 145 del 13/11/2020  </t>
  </si>
  <si>
    <t xml:space="preserve">
1. Formulación matriz de riesgos 2024 de la Subdirección de Proyectos 
</t>
  </si>
  <si>
    <t xml:space="preserve">1. Realizar mesa de trabajo entre los supervisores del contrato </t>
  </si>
  <si>
    <t>Implementar la TRD  vigencia  2022 y con base en ella aplicar el diligenciamiento de la codificación de cada grupo.</t>
  </si>
  <si>
    <t xml:space="preserve"> 1. Socializar a los contratistas y funcionarios de la Subdirección de Proyectos de Seguridad y Convivencia Ciudadana y reiterar el proceso de legalización de las comisiones, teniendo en cuenta la normatividad vigente.
2.  Implementar formato para la presentación del informe del desarrollo de la comisión.
</t>
  </si>
  <si>
    <t>Realizar una mesa de trabajo  con la Oficina de Planeación del Ministerio del Interior, a  fin de formular la matriz de riesgos 2024, derivada de la actualización pertinente.</t>
  </si>
  <si>
    <t xml:space="preserve">1.  Una (1) Mesa de trabajo. 
2.  Una base de datos </t>
  </si>
  <si>
    <t xml:space="preserve">Una (1) mesa de trabajo </t>
  </si>
  <si>
    <t>1.  Una (1) Mesa de Trabajo
2. Dos (2) Capacitaciones</t>
  </si>
  <si>
    <t>1. Formato FUID.</t>
  </si>
  <si>
    <t xml:space="preserve"> 1. Dos  (2) Capacitaciones.
2. Un (1) formato</t>
  </si>
  <si>
    <t xml:space="preserve"> 1. Una (1) Mesa de Trabajo
2. Matriz de Riesgos Actualizada</t>
  </si>
  <si>
    <t xml:space="preserve">Subdirección de Proyectos para la Seguridad y Convivencia Ciudadana </t>
  </si>
  <si>
    <t>Subdireccion de Proyectos para la Seguridad y Convivencia Ciudadana</t>
  </si>
  <si>
    <t>3 AVANCE ó SEGUIMIENTO DEL PLAN DE MEJORAMIENTO</t>
  </si>
  <si>
    <t>4 AVANCE ó SEGUIMIENTO DEL PLAN DE MEJORAMIENTO</t>
  </si>
  <si>
    <t>5 AVANCE ó SEGUIMIENTO DEL PLAN DE MEJORAMIENTO</t>
  </si>
  <si>
    <t>6 AVANCE ó SEGUIMIENTO DEL PLAN DE MEJORAMIENTO</t>
  </si>
  <si>
    <t>7 AVANCE ó SEGUIMIENTO DEL PLAN DE MEJORAMIENTO</t>
  </si>
  <si>
    <t>8 AVANCE ó SEGUIMIENTO DEL PLAN DE MEJORAMIENTO</t>
  </si>
  <si>
    <t>9 AVANCE ó SEGUIMIENTO DEL PLAN DE MEJORAMIENTO</t>
  </si>
  <si>
    <t>10 AVANCE ó SEGUIMIENTO DEL PLAN DE MEJORAMIENTO</t>
  </si>
  <si>
    <t>11 AVANCE ó SEGUIMIENTO DEL PLAN DE MEJORAMIENTO</t>
  </si>
  <si>
    <t>VIGENCIA</t>
  </si>
  <si>
    <t>META</t>
  </si>
  <si>
    <t>Se diligencio los formatos FUID para quedar en un total de 45% que comprende desde el año 2000 al 2020</t>
  </si>
  <si>
    <t>Se realizo el inventario documental para quedar en un total de 45% que comprende desde el año 2000 al 2020</t>
  </si>
  <si>
    <t xml:space="preserve">Se realizo el inventario documental a fin de ir depurando las vigencias anteriores, por lo que se logró deputar el año 2022, con actas de cierre </t>
  </si>
  <si>
    <t>Se organizo, folio y elimino documentación duplicada en los expedientes contractuales para quedar en un total de 45% que comprende desde el año 2000 al 2020</t>
  </si>
  <si>
    <t>Se ha diligenciado el FUID con la información del archivo fisico delos años 2022 y 2023, incuyendo lo corrido del 2024,</t>
  </si>
  <si>
    <t xml:space="preserve">Se realizó y formalizó la actualización del procedimiento de seguimiento de las PQRSD </t>
  </si>
  <si>
    <t>21/05/2024 La AND presenta informe diagnostico sobre el estado del sistema de informaciòn en relaciòn con las 169 incidencias reprotadas por la Direcciòn de Consulta Previa y las activiaddes tendientes para corregirlas.
El Grupo de Sitemas de  la OIP presta acompañamiento tècnico para facilitara la infraestructura tecnologica (incluyendo ambientes de desarrollo-pruebas y producciòn en auraquantic) a la AND para el cumplimento de las labores de ajsute en materia de garantias.
El Grupo de Sistemas no participa en pruebas tecnicas o funcionales del aplicativo
05/06/2024. En la sede de la DANCP la AND presenta el informe antes citado ante Consulta Previa y la OIP</t>
  </si>
  <si>
    <t>Semanalmente se realiza seguimiento a las redes sociales del Ministerio y se genera un reporte mensual con el análisis de contenidos. Durante este semestre se realizaron 4.109 publicaciones en las diferentes redes sociales del Ministerio en Facebook, X, Instagram, TikTok y YouTube, así: en enero 439 publicaciones en redes sociales, febrero 529, marzo 623, abril 796, mayo 738, y en junio 984 publicaciones.</t>
  </si>
  <si>
    <t>Con la emisión de la circular interna de fecha marzo 19 de 2024, emitida por Subdirector Administrativo y Financiero, por medio de la cual se establecen los lineamientos para radiación de cuentas de honorarios de prestación de servicios, señala que uno de los documentos adjuntos a la cuenta de cobro mensual es el pantallazo de cargue en el SECOP de las cuentas de honorarios. Esta circular ese ha convertido en la acción de mejora que evita la ocurrencia del hallazgo.</t>
  </si>
  <si>
    <t>El equipo jurídico con frecuencia quincenal y con base en los informes remitidos sobre el seguimiento a las de las PQRSD, se reúne con el Director a fin de comentarle los avances en el seguimiento a las respuestas, con énfasis en aquellas que correspondan a los órganos de control, y se generan correos de recordación de respuesta a los equipos.</t>
  </si>
  <si>
    <t>Para la vigencia la dirección fortaleció el equipo de seguimiento de las comisiones, con un profesional de dedicación exclusiva, quien se encarga de realizar los seguimientos e informes de recordación de la legalización de las comisiones desarrolladas. Adicionalmente con la generación del anexo 8 informe de comisión de servicios o autorización de desplazamiento, con base en el procedimiento Gestión De Talento Humano, de fecha abril de 2024, se establecen los mínimos que el informe deben contener. Este formato ese ha convertido en la acción de mejora que evita la ocurrencia del hallazgo.</t>
  </si>
  <si>
    <t>Para la vigencia 2024 se ha realizado en conjunto con la Oficina de Planeación revisión de los indicadores de riesgo a cargo de la Dirección, concluyendo su continuidad, y se remite la matriz de avance cuatrimestral</t>
  </si>
  <si>
    <t>Para la vigencia 2024 se ha realizado en conjunto con la Oficina de Planeación revisión de los indicadores de proceso a cargo de la Dirección, concluyendo la inclusión de un nuevo indicador de efectividad</t>
  </si>
  <si>
    <t xml:space="preserve">En el mes de marzo de 2022, se realizó la última reunión de seguimiento a la implementación del sistema de información antes de salir a producción, donde se le señalaron a la OIM y al desarrollador del aplicativo (empresa PVAAR), las fallas que presentaba el aplicativo en lo concerniente a la generación de reportes, los que no fueron aprobados por el Ministerio, por cuanto presentan errores y no se visualiza el componente de georreferenciación en los mismos. Debido al cambio de coordinación del grupo sistemas, no se volvió a hacer seguimiento a los ajustes del aplicativo. </t>
  </si>
  <si>
    <t xml:space="preserve">Dirección de Asuntos Indígenas Rom y Minorías -DAIRM Area de Planeación y Financiera </t>
  </si>
  <si>
    <t xml:space="preserve">Dirección de Asuntos Indígenas Rom y Minorías -DAIRM -Area de Planeación y Financiera </t>
  </si>
  <si>
    <t>Dirección de Asuntos Indigenas Rom y Minorias Registro e investación y apoyo al cumplimiento de sentencia T025-2004.</t>
  </si>
  <si>
    <t xml:space="preserve">Dirección de Asuntos Indígenas Rom y Minorías -DAIRM Area de Planeación y Financiera, Grupo de Apoyo Juridico y Equipo Tecnico de Apoyo a la supervicion de los convenios
</t>
  </si>
  <si>
    <t xml:space="preserve"> Dirección de Asuntos Indígenas Rom y Minorías -DAIRM Area de Planeación y Financiera</t>
  </si>
  <si>
    <t>DEPENDENCIA RESPONSABLE</t>
  </si>
  <si>
    <t>La evidencia  aportada  no se puede validar porque no se tiene permisos para acceder</t>
  </si>
  <si>
    <t>La dependencia aporto un documento, el cual no corresponde al formato FUID aprobado por la entidad</t>
  </si>
  <si>
    <t>Solo se envio el FUID de un grupo, teniendo encuenta que la Oficina  de Informacion Publica esta cumpueta por el Grupo de Sistemas, Grupo de Sistemas y Grupo de Comunicaciones</t>
  </si>
  <si>
    <t>Se evidenció  el procedimiento seguimiento a las PQRSD esta actualizado y publicado en la pagina web.</t>
  </si>
  <si>
    <t>Se evidencio un informe de diagnostico al sistema de informacion SIIDANCP de fecha 21/05/2024 realizado por la Agencia Nacional Digital</t>
  </si>
  <si>
    <t>Se evidencio metricas de las redes sociales</t>
  </si>
  <si>
    <t>1. Realizar seguimiento semanal a la efectiva respuesta de todas las PQRSD a cargo de la dependencia-SAF-</t>
  </si>
  <si>
    <t xml:space="preserve">EVIDENCIA SAF
</t>
  </si>
  <si>
    <t>EVIDENCIA SAF
La  Subdireccion aporto la evidencia, pero esta  no soporta avance en la actividad</t>
  </si>
  <si>
    <t>La direccion adjunta circular interna emitida por la Subdireccion Administrativa y Financiera, pero  no se evidencia las comunicaciones de recordatorio mensuales a los supervisores y contratistas,</t>
  </si>
  <si>
    <t xml:space="preserve"> Dirección de Asuntos Indígenas Rom y Minorías</t>
  </si>
  <si>
    <t>A la fecha de corte, la Dirección de la Autoridad Nacional de Consulta Previa, cumplió con la emisión de 36 informes y/o reportes de seguimiento de gestión de las PQRSD.</t>
  </si>
  <si>
    <t>A la fecha de corte, se ha realizado revisión y actualización de 4 FUID de los 7 establecidos dentro del compromiso (Año 2022)</t>
  </si>
  <si>
    <t>Evidencia DDH</t>
  </si>
  <si>
    <t>1. Se adjunta en el one drive las evidencias de la mesa de trabajo realizada el 24/06/2024  con el instructivo que se realizó para los supervisores</t>
  </si>
  <si>
    <t xml:space="preserve">1. Se adjunta evidencia en el one drive de la mesa de trabajo realizada entre la SPS y SGC el día 20/03/2024
2. Se adjunta evidencia en el one drive de la solciitud de activación de usuarios SECOP de los supervisores de la SPS </t>
  </si>
  <si>
    <t xml:space="preserve">1. Se adjunta en el one drive la lista de asistencia y objeto de la reunión realizada el 18/12/2023  </t>
  </si>
  <si>
    <t>1. Se adjunta en el one drive la lista de asistencia y objeto de la reunión realizada con la OIP
2. Se adjunta la evidencia de dos  capacitaciones  sobre Controldoc realizadas el 25 de octubre de 2023 y el 30 de mayo de 2024.</t>
  </si>
  <si>
    <t xml:space="preserve">1. Se adjunta en el one drive los FUID de convenios de 2018 al 2022, FUID convenios SIES 2015, 2021, 2022, 2023. FUID informes de 2015 al 2023.
2. Se adjuntan memorandos dirigido a la Oficina de Conservación Documental  de traslados de 2025 al 2024. </t>
  </si>
  <si>
    <t>1. Se adjuntan las evidencias de las reuniones de socialización del Procedimiento de Comisiones de fechas 26 de septiembre de 2023 y 25 de junio de 2024. Así mismo la presentación de Legalización de Comisiones. 
2. Se adjunta en el one drive el formato de presentación del informe de comisión</t>
  </si>
  <si>
    <t>1. Se adjunta lista de asistencia realizada entre la SPS y la OAP de 9 de octubre de 2023 para dar cumplimiento al Plan de Mejoramiento 2023 revisando la Matriz de Riesgos 2024
2. Se adjunta matriz de riesgos 2024 actualizada a Nov 2023</t>
  </si>
  <si>
    <t>Evidencia SPS</t>
  </si>
  <si>
    <t>Evidencia DCN</t>
  </si>
  <si>
    <t>La Dirección de Asuntos Indígenas, Rom y Minorías no reportó avances de los hallazgos correspondientes a las Visitas de Asesoría, Evaluación y Seguimiento correspondientes a las vigencias 2022 y 2023, realizadas por la Oficina de Control Interno.</t>
  </si>
  <si>
    <t>Evidencia OAP</t>
  </si>
  <si>
    <t>El 20 de junio de 2024, se realizo el requerimeinto del Informe que detalle la ejecución del convenio, acorde on lo establecido en la solicitud y Anexo 17 que hace parte de la ampliación de los plazo</t>
  </si>
  <si>
    <t>Evidencia SGC</t>
  </si>
  <si>
    <t>Evidencia DCP</t>
  </si>
  <si>
    <t>EXT</t>
  </si>
  <si>
    <r>
      <t xml:space="preserve">Deficiencia en la labor del supervisor del convenio de Operador Logístico, por el incumplimiento de la Cláusula Décima Segunda - Supervisión y Control, Parágrafo Primero y Tercero;por cuanto el contratista incumple la  cláusula segunda: Obligaciones del Contratista. </t>
    </r>
    <r>
      <rPr>
        <i/>
        <sz val="12"/>
        <rFont val="Arial Narrow"/>
        <family val="2"/>
      </rPr>
      <t>II Específicas, numeral 45 " Radicar mensualmente las facturas para el cobro del servicio contratado, con los soportes individuales de cada evento, junto con las facturas o recibos (según sea el caso) que soporten los pagos efectuados ( anexo contrato 1077 de 2023).</t>
    </r>
  </si>
  <si>
    <t xml:space="preserve">1. Solicitar a la Subdireccion de Gestion Contractual el acceso a la  carpeta compartida donde reposan los expedientes de la SAF.               2. Velar porque la subdirección Contractual mantenga los expedientes contractuales actualizados.             </t>
  </si>
  <si>
    <t xml:space="preserve">1.Crear carpeta compartida en las dependencias para manejo de los archivos electrónicos y digitales de la entidad de acuerdo a las TRD de la entidad.
2. Realizar socialización e interiorización de la importancia de los archivos en el ministerio.          3.	creación de la política Institucional para documentos electrónicos de archivo
4.	Actualización e implementación de los instrumentos archivísticos.               </t>
  </si>
  <si>
    <t>Cada responsable formula la respectiva actividad correctiva en cada trimestre. Documentar la acción correctiva y realizar su seguimiento, de acuerdo al procedimiento plan de mejoramiento de acuerdo al procesos de plan ce accion.</t>
  </si>
  <si>
    <t>Informar a la OAP inmediatamente se materialice el riesgo y elaborar los Planes de Mejoramiento para evitar que vuelvan a ocurrir.</t>
  </si>
  <si>
    <r>
      <t xml:space="preserve">Deficiencia en la labor de supervisión del convenio, por el incumplimiento de la Cláusula Decima Segunda – Supervisión y Control, Parágrafo primero, y tercero; por cuanto el contratista incumple la: </t>
    </r>
    <r>
      <rPr>
        <i/>
        <sz val="12"/>
        <rFont val="Arial Narrow"/>
        <family val="2"/>
      </rPr>
      <t>clausula segunda: Obligaciones del Contratista. II Especificas, numeral 45 “Radicar mensualmente las facturas para el cobro del servicio contratado, con los soportes individuales de cada evento, junto con las facturas o recibos (según sea el caso) que soporten los pagos efectuados (anexo contrato</t>
    </r>
    <r>
      <rPr>
        <sz val="12"/>
        <rFont val="Arial Narrow"/>
        <family val="2"/>
      </rPr>
      <t xml:space="preserve"> 1077 de 2023)</t>
    </r>
  </si>
  <si>
    <r>
      <t>Incumplimiento en término para dar respuesta a las PQRSD, tal como lo señala el código de procedimiento administrativo y de lo contencioso en el artículo 14, sustituido por el artículo 1 de la Ley 1755 de 2015, el cual señala: “</t>
    </r>
    <r>
      <rPr>
        <i/>
        <sz val="12"/>
        <rFont val="Arial Narrow"/>
        <family val="2"/>
      </rPr>
      <t>Términos para resolver las distintas modalidades de peticiones</t>
    </r>
    <r>
      <rPr>
        <sz val="12"/>
        <rFont val="Arial Narrow"/>
        <family val="2"/>
      </rPr>
      <t xml:space="preserve">. </t>
    </r>
    <r>
      <rPr>
        <i/>
        <sz val="12"/>
        <rFont val="Arial Narrow"/>
        <family val="2"/>
      </rPr>
      <t>Salvo norma legal especial y so pena de sanción disciplinaria, toda petición deberá resolverse dentro de los quince (15) días siguientes a su recepción”.</t>
    </r>
  </si>
  <si>
    <r>
      <t xml:space="preserve">Incumplimiento del </t>
    </r>
    <r>
      <rPr>
        <i/>
        <sz val="12"/>
        <rFont val="Arial Narrow"/>
        <family val="2"/>
      </rPr>
      <t xml:space="preserve">“Procedimiento Sistema de seguimiento basado en indicadores de fecha 15/12/2020”, </t>
    </r>
    <r>
      <rPr>
        <sz val="12"/>
        <rFont val="Arial Narrow"/>
        <family val="2"/>
      </rPr>
      <t>según lo establecido en la actividad 8 que cita: “</t>
    </r>
    <r>
      <rPr>
        <i/>
        <sz val="12"/>
        <rFont val="Arial Narrow"/>
        <family val="2"/>
      </rPr>
      <t xml:space="preserve">Realizar el seguimiento a cada uno de los elementos, siguiendo los pasos definidos en los procedimientos información que es allegada en el marco del plan de acción y de acuerdo a la periodicidad definida en el cronograma de seguimiento, con el fin de recolectar la información”. </t>
    </r>
    <r>
      <rPr>
        <sz val="12"/>
        <rFont val="Arial Narrow"/>
        <family val="2"/>
      </rPr>
      <t>Lo anterior en razón a que no se evidenció el reporte de los resultados de mediciòn correspondiente al III trimestre de 2023</t>
    </r>
  </si>
  <si>
    <t xml:space="preserve">Servicio al Ciudadano: Actualización del procedimiento "Gestión de las Peticiones, Quejas, Reclamos, Sugerencias y Denuncias" - Versión 9  de 2020.
Creación del Protocolo de Gestión de PQRSD y Servicio al Ciudadano.
</t>
  </si>
  <si>
    <t xml:space="preserve">
Sistemas: Generar pruebas funcionales sobre el ambiente publicado en la Url,  
https://bpmtestext.mininterior.gov.co/Login.aspx?ReturnUrl=%2fdefault.aspx, dichas pruebas se basan en la información generada en la etapa contractual, y simulando el uso de la plataforma para el objeto que fue concebida. 
Presentar “Informe de hallazgos proyecto SIANCP.pdf” y “Evidencias SIANCP.pdf”, con el respectivo detalle técnico e imágenes ilustrativas.  
Validación de los incidentes reportados, donde se revisó punto por punto, si lo reportado obedece a una falla por garantía, una nueva funcionalidad o un error de operación, para lo cual se adjunta archivo en Excel con el nombre “Casos reportados.xls” con el respectivo detalle técnico. 
</t>
  </si>
  <si>
    <t xml:space="preserve">
Comunicaciones: Las redes sociales del Ministerio del Interior son manejadas por el Coordinador del Grupo de Comunicaciones y el Asesor de Despacho desde celulares institucionales.
Generar reportes semanales del comportamiento y métricas de las redes sociales del Ministerio del Interior. </t>
  </si>
  <si>
    <t>1. Se solicito por correo electrónico al Grupo de Gestión Documental y al Área de Sistemas los permisos para poder ingresar  a la carpeta compartida y así poder cargar el Inventario Documental de la Dirección, a la fecha no se ceunta con respuesta alguna por parte de las  dos Áreas.
2. se encuentra  actualizado el inventario a la última versión del formato FUID (versión 3 del 26/10/2023) que se encuentra publicado en la página del SIGI,  
A la Fecha no se cuenta con cambios al formato FUID    por parte del Grupo de Gestión Documental .</t>
  </si>
  <si>
    <t xml:space="preserve">Desde el Área de Planeación de la DAIRM se construye una REFORMULACIÓN GENERAL DEL PLAN ESTRATEGICO INSTITUCIONAL Y DE ACCION 2023, teniendo en cuenta el análisis de todas  las inconsistencias y falencias identificadas, realizando un trabajo técnico y detallado con cada una de las dependencias de la DAIRM y en diferentes mesas de trabajo con los profesionales enlace de la Oficina Asesora de Planeación-OAP, además de asistir a los largos y densos procesos de Concertación en las diferentes Mesas como lo son la Mesa Permanente de Concertación -MPC , la Mesa Regional Amazónica-MRA y la Comisión Nacional de Diálogo del Pueblo Rom Gitano- CND, donde se concertan en general para la DAIRM 62 Acuerdos del nuevo PND 2022-2026 </t>
  </si>
  <si>
    <t>1. Dar cabal cumplimiento a lo estipulado en el procedimiento para la supervisión de la ejecución contractual. 
2. Adoptar por parte del área encargada de la Supervisión, un esquema de monitoreo que permita de manera integral ver la evolución y estado de la totalidad del Convenio a partir del desagregado de los componentes que hacen parte del mismo, que puede ser, mediante un modelo de tablero de control, el cual su vez facilitará, ente otros objetivos, la elaboración de los informes periódicos de supervisión.</t>
  </si>
  <si>
    <t xml:space="preserve">1. Realizar mesa de trabajo con los supervisores y sus apoyos a la Supervisión con el fin de socializar el procedimiento de supervisión y establecer los controles para el seguimiento de la ejecución contractual y la debida supervisión. 
2. Implementar  por parte de la Subdirección de Proyectos para la Seguridad y Convivencia un sistema de monitoreo y seguimiento en donde se puedan establecer tablas de control y seguimiento a los "convenios en ejecución" de la Subdirección.  </t>
  </si>
  <si>
    <t>1. Realizar mesa de trabajo con la Subdirección de Gestión contractual para establecer compromisos de las partes en la publicación de los expedientes en cada una de las plataformas que apliquen a cada expediente contractual.
2. Solicitar a la Subdirección de Gestión Contractual la activación de usuarios de SECOP II para los funcionarios de planta de la Subdirección de Proyectos para la Seguridad y Convivencia Ciudadana  para realizar el debido seguimiento a los expedientes asignados.</t>
  </si>
  <si>
    <t xml:space="preserve">1.  Una (1) Mesa de trabajo.
2. Activación de usuarios en plataforma </t>
  </si>
  <si>
    <t xml:space="preserve">1) Realizar una mesa de trabajo con la Oficina OIP para la  implementación de  controles para el seguimiento de las PQRSD y el cumplimiento de términos de respuesta en el sistema Control Doc.
2) Coordinar la realización de capacitaciones semestrales  a los funcionarios y contratistas de la Subdireccion de Proyectos para la Seguridad y Convivencia Ciudadana en el manejo del aplicativo  ControlDoc.
</t>
  </si>
  <si>
    <t>PLAN DE MEJORAMIENTO INSTITUCIONAL</t>
  </si>
  <si>
    <t xml:space="preserve">Es preciso informar a cada uno de los coordinadores la importancia de dar a conocer avance dentro del indicador “Propuesta de proyecto de ley concertada que reglamente la conformación de las entidades territoriales indígenas”, con el fin de que se implemente acciones para el avance de dicho indicador </t>
  </si>
  <si>
    <t xml:space="preserve">1. Actualizar las Tablas de Retención Documental en relación con el cambio de nomenclatura de la Subdirección, precisando que el archivo actualmente se gestiona por la Subdirección de Gestión Contractual.
2. Realizar la transferencia y/o eliminación, según sea el caso, de los fondos documentales acumulados </t>
  </si>
  <si>
    <t xml:space="preserve">1) Establecer controles para  la respuesta oportuna y de fondo de las PQRSD.
2) Realizar capacitaciones periódicas a los funcionarios y contratistas de la Subdirección de Proyectos para la Seguridad y Convivencia Ciudadana  en el manejo del aplicativo Control.Doc.                    </t>
  </si>
  <si>
    <t>No se reportó avance ni evidencias asociadas a este hallazgo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</si>
</sst>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2">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8"/>
      <name val="Aptos Narrow"/>
      <family val="2"/>
      <scheme val="minor"/>
    </font>
    <font>
      <sz val="11"/>
      <color rgb="FF000000"/>
      <name val="Calibri"/>
      <family val="2"/>
    </font>
    <font>
      <sz val="11"/>
      <color indexed="8"/>
      <name val="Calibri"/>
      <family val="2"/>
    </font>
    <font>
      <sz val="11"/>
      <name val="Calibri"/>
      <family val="2"/>
    </font>
    <font>
      <sz val="10"/>
      <name val="Arial"/>
      <family val="2"/>
    </font>
    <font>
      <u/>
      <sz val="11"/>
      <color theme="10"/>
      <name val="Aptos Narrow"/>
      <family val="2"/>
      <scheme val="minor"/>
    </font>
    <font>
      <b/>
      <sz val="12"/>
      <color indexed="8"/>
      <name val="Arial Narrow"/>
      <family val="2"/>
    </font>
    <font>
      <sz val="12"/>
      <color indexed="8"/>
      <name val="Arial Narrow"/>
      <family val="2"/>
    </font>
    <font>
      <b/>
      <sz val="12"/>
      <name val="Arial Narrow"/>
      <family val="2"/>
    </font>
    <font>
      <sz val="12"/>
      <name val="Arial Narrow"/>
      <family val="2"/>
    </font>
    <font>
      <sz val="12"/>
      <color theme="1"/>
      <name val="Arial Narrow"/>
      <family val="2"/>
    </font>
    <font>
      <b/>
      <sz val="11"/>
      <color rgb="FF000000"/>
      <name val="Calibri"/>
      <family val="2"/>
    </font>
    <font>
      <b/>
      <sz val="11"/>
      <name val="Calibri"/>
      <family val="2"/>
    </font>
    <font>
      <sz val="11"/>
      <name val="Aptos Narrow"/>
      <family val="2"/>
      <scheme val="minor"/>
    </font>
    <font>
      <i/>
      <sz val="12"/>
      <name val="Arial Narrow"/>
      <family val="2"/>
    </font>
    <font>
      <u/>
      <sz val="12"/>
      <name val="Arial Narrow"/>
      <family val="2"/>
    </font>
    <font>
      <b/>
      <sz val="16"/>
      <name val="Arial Narrow"/>
      <family val="2"/>
    </font>
    <font>
      <sz val="16"/>
      <name val="Arial Narrow"/>
      <family val="2"/>
    </font>
  </fonts>
  <fills count="8">
    <fill>
      <patternFill patternType="none"/>
    </fill>
    <fill>
      <patternFill patternType="gray125"/>
    </fill>
    <fill>
      <patternFill patternType="solid">
        <fgColor indexed="54"/>
      </patternFill>
    </fill>
    <fill>
      <patternFill patternType="solid">
        <fgColor theme="7" tint="0.59999389629810485"/>
        <bgColor indexed="64"/>
      </patternFill>
    </fill>
    <fill>
      <patternFill patternType="solid">
        <fgColor rgb="FFFF0000"/>
        <bgColor indexed="64"/>
      </patternFill>
    </fill>
    <fill>
      <patternFill patternType="solid">
        <fgColor rgb="FF92D050"/>
        <bgColor indexed="64"/>
      </patternFill>
    </fill>
    <fill>
      <patternFill patternType="solid">
        <fgColor rgb="FFFFCC66"/>
        <bgColor indexed="64"/>
      </patternFill>
    </fill>
    <fill>
      <patternFill patternType="solid">
        <fgColor theme="0" tint="-0.14999847407452621"/>
        <bgColor indexed="64"/>
      </patternFill>
    </fill>
  </fills>
  <borders count="23">
    <border>
      <left/>
      <right/>
      <top/>
      <bottom/>
      <diagonal/>
    </border>
    <border>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auto="1"/>
      </left>
      <right/>
      <top style="thin">
        <color auto="1"/>
      </top>
      <bottom style="thin">
        <color auto="1"/>
      </bottom>
      <diagonal/>
    </border>
    <border>
      <left style="thin">
        <color indexed="64"/>
      </left>
      <right/>
      <top style="thin">
        <color indexed="64"/>
      </top>
      <bottom style="medium">
        <color indexed="64"/>
      </bottom>
      <diagonal/>
    </border>
    <border>
      <left/>
      <right/>
      <top style="thin">
        <color auto="1"/>
      </top>
      <bottom style="thin">
        <color auto="1"/>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style="medium">
        <color auto="1"/>
      </top>
      <bottom style="thin">
        <color auto="1"/>
      </bottom>
      <diagonal/>
    </border>
    <border>
      <left style="medium">
        <color indexed="64"/>
      </left>
      <right/>
      <top/>
      <bottom style="thin">
        <color indexed="64"/>
      </bottom>
      <diagonal/>
    </border>
    <border>
      <left style="thin">
        <color auto="1"/>
      </left>
      <right/>
      <top/>
      <bottom style="thin">
        <color auto="1"/>
      </bottom>
      <diagonal/>
    </border>
    <border>
      <left/>
      <right/>
      <top/>
      <bottom style="thin">
        <color auto="1"/>
      </bottom>
      <diagonal/>
    </border>
    <border>
      <left style="thin">
        <color indexed="64"/>
      </left>
      <right style="medium">
        <color indexed="64"/>
      </right>
      <top/>
      <bottom style="thin">
        <color indexed="64"/>
      </bottom>
      <diagonal/>
    </border>
  </borders>
  <cellStyleXfs count="10">
    <xf numFmtId="0" fontId="0" fillId="0" borderId="0"/>
    <xf numFmtId="0" fontId="8" fillId="0" borderId="1"/>
    <xf numFmtId="0" fontId="9" fillId="0" borderId="0" applyNumberFormat="0" applyFill="0" applyBorder="0" applyAlignment="0" applyProtection="0"/>
    <xf numFmtId="0" fontId="9" fillId="0" borderId="1" applyNumberFormat="0" applyFill="0" applyBorder="0" applyAlignment="0" applyProtection="0"/>
    <xf numFmtId="0" fontId="1" fillId="0" borderId="1"/>
    <xf numFmtId="0" fontId="8" fillId="0" borderId="1"/>
    <xf numFmtId="0" fontId="8" fillId="0" borderId="1"/>
    <xf numFmtId="0" fontId="8" fillId="0" borderId="1"/>
    <xf numFmtId="0" fontId="8" fillId="0" borderId="1"/>
    <xf numFmtId="9" fontId="1" fillId="0" borderId="1" applyFont="0" applyFill="0" applyBorder="0" applyAlignment="0" applyProtection="0"/>
  </cellStyleXfs>
  <cellXfs count="140">
    <xf numFmtId="0" fontId="0" fillId="0" borderId="0" xfId="0"/>
    <xf numFmtId="0" fontId="0" fillId="0" borderId="0" xfId="0" applyAlignment="1">
      <alignment wrapText="1"/>
    </xf>
    <xf numFmtId="0" fontId="3" fillId="0" borderId="0" xfId="0" applyFont="1" applyAlignment="1">
      <alignment horizontal="center" vertical="center"/>
    </xf>
    <xf numFmtId="0" fontId="6" fillId="0" borderId="0" xfId="0" applyFont="1" applyAlignment="1">
      <alignment horizontal="center"/>
    </xf>
    <xf numFmtId="0" fontId="0" fillId="3" borderId="0" xfId="0" applyFill="1"/>
    <xf numFmtId="0" fontId="6" fillId="0" borderId="0" xfId="0" applyFont="1"/>
    <xf numFmtId="0" fontId="6" fillId="0" borderId="0" xfId="0" applyFont="1" applyAlignment="1">
      <alignment wrapText="1"/>
    </xf>
    <xf numFmtId="0" fontId="3" fillId="0" borderId="0" xfId="0" applyFont="1" applyAlignment="1">
      <alignment horizontal="center" vertical="center" wrapText="1"/>
    </xf>
    <xf numFmtId="0" fontId="10" fillId="4" borderId="4" xfId="0" applyFont="1" applyFill="1" applyBorder="1" applyAlignment="1">
      <alignment horizontal="center" vertical="center"/>
    </xf>
    <xf numFmtId="0" fontId="10" fillId="4" borderId="2" xfId="0" applyFont="1" applyFill="1" applyBorder="1" applyAlignment="1">
      <alignment horizontal="center" vertical="center"/>
    </xf>
    <xf numFmtId="0" fontId="13" fillId="0" borderId="2" xfId="0" applyFont="1" applyBorder="1" applyAlignment="1">
      <alignment horizontal="center" vertical="center" wrapText="1"/>
    </xf>
    <xf numFmtId="9" fontId="13" fillId="0" borderId="2" xfId="0" applyNumberFormat="1" applyFont="1" applyBorder="1" applyAlignment="1">
      <alignment horizontal="center" vertical="center"/>
    </xf>
    <xf numFmtId="0" fontId="9" fillId="0" borderId="2" xfId="2" applyFill="1" applyBorder="1" applyAlignment="1">
      <alignment horizontal="center" vertical="center"/>
    </xf>
    <xf numFmtId="0" fontId="14" fillId="0" borderId="2" xfId="0" applyFont="1" applyBorder="1" applyAlignment="1">
      <alignment horizontal="center" vertical="center" wrapText="1"/>
    </xf>
    <xf numFmtId="9" fontId="14" fillId="0" borderId="2" xfId="0" applyNumberFormat="1" applyFont="1" applyBorder="1" applyAlignment="1">
      <alignment horizontal="center" vertical="center"/>
    </xf>
    <xf numFmtId="0" fontId="13" fillId="0" borderId="2" xfId="0" applyFont="1" applyBorder="1" applyAlignment="1">
      <alignment horizontal="center" vertical="center"/>
    </xf>
    <xf numFmtId="0" fontId="9" fillId="0" borderId="2" xfId="2" applyFill="1" applyBorder="1" applyAlignment="1">
      <alignment horizontal="center" vertical="center" wrapText="1"/>
    </xf>
    <xf numFmtId="0" fontId="12" fillId="0" borderId="2" xfId="0" applyFont="1" applyBorder="1" applyAlignment="1">
      <alignment horizontal="center" vertical="center"/>
    </xf>
    <xf numFmtId="9" fontId="14"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14" fillId="0" borderId="5" xfId="0" applyFont="1" applyBorder="1" applyAlignment="1">
      <alignment horizontal="center" vertical="center" wrapText="1"/>
    </xf>
    <xf numFmtId="0" fontId="9" fillId="0" borderId="5" xfId="2" applyFill="1" applyBorder="1" applyAlignment="1">
      <alignment horizontal="center" vertical="center"/>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3" xfId="0" applyFont="1" applyBorder="1" applyAlignment="1">
      <alignment horizontal="center" vertical="center"/>
    </xf>
    <xf numFmtId="0" fontId="14" fillId="0" borderId="6" xfId="0" applyFont="1" applyBorder="1" applyAlignment="1">
      <alignment horizontal="center" vertical="center" wrapText="1"/>
    </xf>
    <xf numFmtId="0" fontId="6" fillId="0" borderId="3"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164" fontId="6" fillId="0" borderId="2" xfId="0" applyNumberFormat="1" applyFont="1" applyBorder="1" applyAlignment="1" applyProtection="1">
      <alignment horizontal="center" vertical="center"/>
      <protection locked="0"/>
    </xf>
    <xf numFmtId="1" fontId="6" fillId="0" borderId="2" xfId="0" applyNumberFormat="1" applyFont="1" applyBorder="1" applyAlignment="1" applyProtection="1">
      <alignment horizontal="center" vertical="center"/>
      <protection locked="0"/>
    </xf>
    <xf numFmtId="0" fontId="7" fillId="0" borderId="10" xfId="0" applyFont="1" applyBorder="1" applyAlignment="1">
      <alignment horizontal="center" vertical="center" wrapText="1"/>
    </xf>
    <xf numFmtId="0" fontId="6" fillId="0" borderId="8" xfId="0" applyFont="1" applyBorder="1" applyAlignment="1">
      <alignment vertical="center"/>
    </xf>
    <xf numFmtId="9" fontId="3" fillId="0" borderId="2" xfId="0" applyNumberFormat="1" applyFont="1" applyBorder="1" applyAlignment="1">
      <alignment horizontal="center" vertical="center"/>
    </xf>
    <xf numFmtId="0" fontId="7" fillId="0" borderId="2" xfId="0" applyFont="1" applyBorder="1" applyAlignment="1">
      <alignment horizontal="center" vertical="center" wrapText="1"/>
    </xf>
    <xf numFmtId="9" fontId="6" fillId="0" borderId="2" xfId="0" applyNumberFormat="1" applyFont="1" applyBorder="1" applyAlignment="1" applyProtection="1">
      <alignment horizontal="center" vertical="center"/>
      <protection locked="0"/>
    </xf>
    <xf numFmtId="0" fontId="6" fillId="0" borderId="10" xfId="0"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3" fillId="0" borderId="10"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6" fillId="0" borderId="2" xfId="0" applyFont="1" applyBorder="1" applyAlignment="1">
      <alignment horizontal="center" vertical="center"/>
    </xf>
    <xf numFmtId="14" fontId="6" fillId="0" borderId="2" xfId="0" applyNumberFormat="1" applyFont="1" applyBorder="1" applyAlignment="1">
      <alignment horizontal="center" vertical="center"/>
    </xf>
    <xf numFmtId="164" fontId="6" fillId="0" borderId="2" xfId="0" applyNumberFormat="1" applyFont="1" applyBorder="1" applyAlignment="1" applyProtection="1">
      <alignment horizontal="center" vertical="center" wrapText="1"/>
      <protection locked="0"/>
    </xf>
    <xf numFmtId="0" fontId="6" fillId="0" borderId="2" xfId="0" applyFont="1" applyBorder="1" applyAlignment="1">
      <alignment horizontal="center" vertical="center" wrapText="1"/>
    </xf>
    <xf numFmtId="9" fontId="7" fillId="0" borderId="2" xfId="0" applyNumberFormat="1" applyFont="1" applyBorder="1" applyAlignment="1">
      <alignment horizontal="center" vertical="center"/>
    </xf>
    <xf numFmtId="164" fontId="7" fillId="0" borderId="2" xfId="0" applyNumberFormat="1" applyFont="1" applyBorder="1" applyAlignment="1" applyProtection="1">
      <alignment horizontal="center" vertical="center" wrapText="1"/>
      <protection locked="0"/>
    </xf>
    <xf numFmtId="9" fontId="6" fillId="0" borderId="2" xfId="0" applyNumberFormat="1" applyFont="1" applyBorder="1" applyAlignment="1">
      <alignment horizontal="center" vertical="center" wrapText="1"/>
    </xf>
    <xf numFmtId="9" fontId="6" fillId="0" borderId="2" xfId="0" applyNumberFormat="1" applyFont="1" applyBorder="1" applyAlignment="1">
      <alignment horizontal="center" vertical="center"/>
    </xf>
    <xf numFmtId="0" fontId="6" fillId="0" borderId="2" xfId="0" applyFont="1" applyBorder="1" applyAlignment="1">
      <alignment vertical="center" wrapText="1"/>
    </xf>
    <xf numFmtId="1" fontId="6" fillId="0" borderId="2" xfId="0" applyNumberFormat="1" applyFont="1" applyBorder="1" applyAlignment="1" applyProtection="1">
      <alignment horizontal="center" vertical="center" wrapText="1"/>
      <protection locked="0"/>
    </xf>
    <xf numFmtId="9" fontId="3" fillId="0" borderId="2" xfId="0" applyNumberFormat="1" applyFont="1" applyBorder="1" applyAlignment="1">
      <alignment horizontal="center" vertical="center" wrapText="1"/>
    </xf>
    <xf numFmtId="0" fontId="6" fillId="0" borderId="9" xfId="0" applyFont="1" applyBorder="1" applyAlignment="1">
      <alignment vertical="center"/>
    </xf>
    <xf numFmtId="0" fontId="6" fillId="0" borderId="6" xfId="0" applyFont="1" applyBorder="1" applyAlignment="1" applyProtection="1">
      <alignment horizontal="center" vertical="center" wrapText="1"/>
      <protection locked="0"/>
    </xf>
    <xf numFmtId="0" fontId="6" fillId="0" borderId="5" xfId="0" applyFont="1" applyBorder="1" applyAlignment="1">
      <alignment horizontal="center" vertical="center" wrapText="1"/>
    </xf>
    <xf numFmtId="0" fontId="6" fillId="0" borderId="5" xfId="0" applyFont="1" applyBorder="1" applyAlignment="1">
      <alignment vertical="center" wrapText="1"/>
    </xf>
    <xf numFmtId="0" fontId="6" fillId="0" borderId="5" xfId="0" applyFont="1" applyBorder="1" applyAlignment="1">
      <alignment horizontal="center" vertical="center"/>
    </xf>
    <xf numFmtId="164" fontId="6" fillId="0" borderId="5" xfId="0" applyNumberFormat="1" applyFont="1" applyBorder="1" applyAlignment="1" applyProtection="1">
      <alignment horizontal="center" vertical="center" wrapText="1"/>
      <protection locked="0"/>
    </xf>
    <xf numFmtId="1" fontId="6" fillId="0" borderId="5" xfId="0" applyNumberFormat="1" applyFont="1" applyBorder="1" applyAlignment="1" applyProtection="1">
      <alignment horizontal="center" vertical="center" wrapText="1"/>
      <protection locked="0"/>
    </xf>
    <xf numFmtId="9" fontId="3" fillId="0" borderId="5" xfId="0" applyNumberFormat="1" applyFont="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10" fillId="5" borderId="2" xfId="0" applyFont="1" applyFill="1" applyBorder="1" applyAlignment="1">
      <alignment horizontal="center" vertical="center"/>
    </xf>
    <xf numFmtId="0" fontId="10" fillId="5" borderId="4"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4" xfId="0" applyFont="1" applyFill="1" applyBorder="1" applyAlignment="1">
      <alignment horizontal="center" vertical="center"/>
    </xf>
    <xf numFmtId="0" fontId="10" fillId="5" borderId="5" xfId="0" applyFont="1" applyFill="1" applyBorder="1" applyAlignment="1">
      <alignment horizontal="center" vertical="center"/>
    </xf>
    <xf numFmtId="0" fontId="10" fillId="5" borderId="7" xfId="0" applyFont="1" applyFill="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6" fillId="0" borderId="14" xfId="0" applyFont="1" applyBorder="1" applyAlignment="1" applyProtection="1">
      <alignment horizontal="center" vertical="center" wrapText="1"/>
      <protection locked="0"/>
    </xf>
    <xf numFmtId="0" fontId="6" fillId="0" borderId="14" xfId="0" applyFont="1" applyBorder="1" applyAlignment="1">
      <alignment horizontal="center" vertical="center"/>
    </xf>
    <xf numFmtId="0" fontId="6" fillId="0" borderId="14" xfId="0" applyFont="1" applyBorder="1" applyAlignment="1" applyProtection="1">
      <alignment horizontal="center" vertical="center"/>
      <protection locked="0"/>
    </xf>
    <xf numFmtId="0" fontId="6" fillId="0" borderId="14" xfId="0" applyFont="1" applyBorder="1" applyAlignment="1">
      <alignment horizontal="center" vertical="center" wrapText="1"/>
    </xf>
    <xf numFmtId="0" fontId="6" fillId="0" borderId="1" xfId="0" applyFont="1" applyBorder="1" applyAlignment="1">
      <alignment horizontal="center"/>
    </xf>
    <xf numFmtId="0" fontId="6" fillId="0" borderId="17"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2" fillId="2" borderId="12" xfId="0" applyFont="1" applyFill="1" applyBorder="1" applyAlignment="1">
      <alignment horizontal="center" vertical="center" wrapText="1"/>
    </xf>
    <xf numFmtId="0" fontId="6" fillId="0" borderId="12" xfId="0" applyFont="1" applyBorder="1" applyAlignment="1">
      <alignment horizontal="center"/>
    </xf>
    <xf numFmtId="0" fontId="6" fillId="0" borderId="19" xfId="0" applyFont="1" applyBorder="1" applyAlignment="1">
      <alignment vertical="center"/>
    </xf>
    <xf numFmtId="0" fontId="7" fillId="0" borderId="16"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protection locked="0"/>
    </xf>
    <xf numFmtId="164" fontId="6" fillId="0" borderId="16" xfId="0" applyNumberFormat="1" applyFont="1" applyBorder="1" applyAlignment="1" applyProtection="1">
      <alignment horizontal="center" vertical="center"/>
      <protection locked="0"/>
    </xf>
    <xf numFmtId="1" fontId="6" fillId="0" borderId="16" xfId="0" applyNumberFormat="1" applyFont="1" applyBorder="1" applyAlignment="1" applyProtection="1">
      <alignment horizontal="center" vertical="center"/>
      <protection locked="0"/>
    </xf>
    <xf numFmtId="9" fontId="3" fillId="0" borderId="16" xfId="0" applyNumberFormat="1" applyFont="1" applyBorder="1" applyAlignment="1" applyProtection="1">
      <alignment horizontal="center" vertical="center"/>
      <protection locked="0"/>
    </xf>
    <xf numFmtId="0" fontId="7" fillId="0" borderId="20" xfId="0" applyFont="1" applyBorder="1" applyAlignment="1">
      <alignment horizontal="center" vertical="center" wrapText="1"/>
    </xf>
    <xf numFmtId="0" fontId="10" fillId="0" borderId="21" xfId="0" applyFont="1" applyBorder="1" applyAlignment="1">
      <alignment horizontal="center" vertical="center"/>
    </xf>
    <xf numFmtId="0" fontId="10" fillId="4" borderId="16" xfId="0" applyFont="1" applyFill="1" applyBorder="1" applyAlignment="1">
      <alignment horizontal="center" vertical="center"/>
    </xf>
    <xf numFmtId="0" fontId="10" fillId="4" borderId="22" xfId="0" applyFont="1" applyFill="1" applyBorder="1" applyAlignment="1">
      <alignment horizontal="center" vertical="center"/>
    </xf>
    <xf numFmtId="0" fontId="13" fillId="0" borderId="17" xfId="0" applyFont="1" applyBorder="1" applyAlignment="1">
      <alignment horizontal="center" vertical="center" wrapText="1"/>
    </xf>
    <xf numFmtId="9" fontId="13" fillId="0" borderId="16" xfId="0" applyNumberFormat="1" applyFont="1" applyBorder="1" applyAlignment="1">
      <alignment horizontal="center" vertical="center" wrapText="1"/>
    </xf>
    <xf numFmtId="0" fontId="9" fillId="0" borderId="16" xfId="2" applyFill="1" applyBorder="1" applyAlignment="1">
      <alignment horizontal="center" vertical="center"/>
    </xf>
    <xf numFmtId="0" fontId="6" fillId="0" borderId="0" xfId="0" applyFont="1" applyFill="1" applyAlignment="1">
      <alignment horizontal="center" vertical="center"/>
    </xf>
    <xf numFmtId="0" fontId="3" fillId="0" borderId="0" xfId="0" applyFont="1" applyFill="1" applyAlignment="1">
      <alignment horizontal="center" vertical="center"/>
    </xf>
    <xf numFmtId="0" fontId="11" fillId="0" borderId="0" xfId="0" applyFont="1" applyFill="1" applyAlignment="1">
      <alignment horizontal="center" vertical="center"/>
    </xf>
    <xf numFmtId="0" fontId="10" fillId="0" borderId="0" xfId="0" applyFont="1" applyFill="1" applyAlignment="1">
      <alignment horizontal="center" vertical="center"/>
    </xf>
    <xf numFmtId="0" fontId="12"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xf numFmtId="0" fontId="12" fillId="0" borderId="1" xfId="0" applyFont="1" applyFill="1" applyBorder="1" applyAlignment="1">
      <alignment horizontal="center" vertical="center"/>
    </xf>
    <xf numFmtId="0" fontId="6"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wrapText="1"/>
    </xf>
    <xf numFmtId="0" fontId="11" fillId="0" borderId="1" xfId="0" applyFont="1" applyFill="1" applyBorder="1" applyAlignment="1">
      <alignment horizontal="center" vertical="center"/>
    </xf>
    <xf numFmtId="0" fontId="12" fillId="7" borderId="14" xfId="0" applyFont="1" applyFill="1" applyBorder="1" applyAlignment="1">
      <alignment horizontal="center" vertical="center" wrapText="1"/>
    </xf>
    <xf numFmtId="0" fontId="13" fillId="0" borderId="14" xfId="0" applyFont="1" applyFill="1" applyBorder="1" applyAlignment="1">
      <alignment horizontal="center" vertical="center" wrapText="1"/>
    </xf>
    <xf numFmtId="9" fontId="13" fillId="0" borderId="14" xfId="0" applyNumberFormat="1" applyFont="1" applyFill="1" applyBorder="1" applyAlignment="1">
      <alignment horizontal="center" vertical="center" wrapText="1"/>
    </xf>
    <xf numFmtId="0" fontId="13" fillId="0" borderId="14" xfId="0" applyFont="1" applyFill="1" applyBorder="1" applyAlignment="1">
      <alignment horizontal="center" vertical="center"/>
    </xf>
    <xf numFmtId="14" fontId="13" fillId="0" borderId="14" xfId="0" applyNumberFormat="1" applyFont="1" applyFill="1" applyBorder="1" applyAlignment="1">
      <alignment horizontal="center" vertical="center"/>
    </xf>
    <xf numFmtId="9" fontId="13" fillId="0" borderId="14" xfId="0" applyNumberFormat="1" applyFont="1" applyFill="1" applyBorder="1" applyAlignment="1">
      <alignment horizontal="center" vertical="center"/>
    </xf>
    <xf numFmtId="14" fontId="13" fillId="0" borderId="14" xfId="0" applyNumberFormat="1" applyFont="1" applyFill="1" applyBorder="1" applyAlignment="1">
      <alignment horizontal="center" vertical="center" wrapText="1"/>
    </xf>
    <xf numFmtId="0" fontId="12" fillId="7" borderId="14" xfId="0" applyFont="1" applyFill="1" applyBorder="1" applyAlignment="1">
      <alignment horizontal="center" vertical="center"/>
    </xf>
    <xf numFmtId="0" fontId="13" fillId="7" borderId="14"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0" xfId="0" applyFont="1" applyFill="1" applyAlignment="1">
      <alignment horizontal="center" vertical="center" wrapText="1"/>
    </xf>
    <xf numFmtId="0" fontId="13" fillId="0" borderId="14" xfId="0" applyFont="1" applyFill="1" applyBorder="1" applyAlignment="1" applyProtection="1">
      <alignment horizontal="center" vertical="center" wrapText="1"/>
      <protection locked="0"/>
    </xf>
    <xf numFmtId="14" fontId="13" fillId="0" borderId="14"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0" xfId="0" applyFont="1" applyFill="1" applyAlignment="1">
      <alignment horizontal="center" vertical="center"/>
    </xf>
    <xf numFmtId="0" fontId="7" fillId="0" borderId="0" xfId="0" applyFont="1" applyFill="1" applyAlignment="1">
      <alignment horizontal="center" vertical="center"/>
    </xf>
    <xf numFmtId="0" fontId="17" fillId="0" borderId="0" xfId="0" applyFont="1" applyFill="1" applyAlignment="1">
      <alignment horizontal="center" vertical="center"/>
    </xf>
    <xf numFmtId="0" fontId="17" fillId="0" borderId="0" xfId="0" applyFont="1" applyFill="1"/>
    <xf numFmtId="0" fontId="17" fillId="0" borderId="0" xfId="0" applyFont="1"/>
    <xf numFmtId="0" fontId="19" fillId="0" borderId="14" xfId="2" applyFont="1" applyFill="1" applyBorder="1" applyAlignment="1">
      <alignment horizontal="center" vertical="center"/>
    </xf>
    <xf numFmtId="0" fontId="19" fillId="0" borderId="14" xfId="2" applyFont="1" applyFill="1" applyBorder="1" applyAlignment="1">
      <alignment horizontal="center" vertical="center" wrapText="1"/>
    </xf>
    <xf numFmtId="9" fontId="19" fillId="0" borderId="14" xfId="2"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0" xfId="0" applyFont="1" applyFill="1" applyAlignment="1">
      <alignment horizontal="center" vertical="center" wrapText="1"/>
    </xf>
    <xf numFmtId="0" fontId="7" fillId="0" borderId="0" xfId="0" applyFont="1" applyFill="1" applyAlignment="1">
      <alignment horizontal="center" vertical="center" wrapText="1"/>
    </xf>
    <xf numFmtId="0" fontId="17" fillId="0" borderId="0" xfId="0" applyFont="1" applyFill="1" applyAlignment="1">
      <alignment horizontal="center" vertical="center" wrapText="1"/>
    </xf>
    <xf numFmtId="0" fontId="17" fillId="0" borderId="0" xfId="0" applyFont="1" applyFill="1" applyAlignment="1">
      <alignment wrapText="1"/>
    </xf>
    <xf numFmtId="0" fontId="17" fillId="0" borderId="0" xfId="0" applyFont="1" applyAlignment="1">
      <alignment wrapText="1"/>
    </xf>
    <xf numFmtId="0" fontId="20" fillId="7" borderId="14" xfId="0" applyFont="1" applyFill="1" applyBorder="1" applyAlignment="1">
      <alignment horizontal="center" vertical="center"/>
    </xf>
    <xf numFmtId="0" fontId="21" fillId="7" borderId="14" xfId="0" applyFont="1" applyFill="1" applyBorder="1" applyAlignment="1">
      <alignment horizontal="center" vertical="center"/>
    </xf>
    <xf numFmtId="0" fontId="6" fillId="0" borderId="18" xfId="0" applyFont="1" applyBorder="1"/>
    <xf numFmtId="14" fontId="12" fillId="7" borderId="14" xfId="1" applyNumberFormat="1" applyFont="1" applyFill="1" applyBorder="1" applyAlignment="1">
      <alignment horizontal="center" vertical="center" wrapText="1"/>
    </xf>
    <xf numFmtId="9" fontId="12" fillId="7" borderId="15" xfId="1" applyNumberFormat="1" applyFont="1" applyFill="1" applyBorder="1" applyAlignment="1" applyProtection="1">
      <alignment horizontal="center" vertical="center" wrapText="1"/>
      <protection locked="0"/>
    </xf>
    <xf numFmtId="9" fontId="12" fillId="7" borderId="16" xfId="1" applyNumberFormat="1" applyFont="1" applyFill="1" applyBorder="1" applyAlignment="1" applyProtection="1">
      <alignment horizontal="center" vertical="center" wrapText="1"/>
      <protection locked="0"/>
    </xf>
    <xf numFmtId="9" fontId="12" fillId="7" borderId="14" xfId="1" applyNumberFormat="1" applyFont="1" applyFill="1" applyBorder="1" applyAlignment="1" applyProtection="1">
      <alignment horizontal="center" vertical="center" wrapText="1"/>
      <protection locked="0"/>
    </xf>
  </cellXfs>
  <cellStyles count="10">
    <cellStyle name="Hipervínculo" xfId="2" builtinId="8"/>
    <cellStyle name="Hyperlink" xfId="3" xr:uid="{DF1C7EE9-2047-4003-A88B-6F030C0F2FFB}"/>
    <cellStyle name="Normal" xfId="0" builtinId="0"/>
    <cellStyle name="Normal 2" xfId="5" xr:uid="{8417DC86-210E-4BC3-A3D9-EC0192DC5D77}"/>
    <cellStyle name="Normal 3" xfId="6" xr:uid="{BE5F4967-C8BF-4948-AA1B-DC0251009F17}"/>
    <cellStyle name="Normal 3 2" xfId="7" xr:uid="{DC2860DD-2820-40D4-AAA1-05CF1BB3CD80}"/>
    <cellStyle name="Normal 3 2 2" xfId="1" xr:uid="{6B0D16D5-5670-4581-9C5F-BE034C08D1D7}"/>
    <cellStyle name="Normal 3 3" xfId="8" xr:uid="{02F3226E-D112-4F8F-B015-CA38924B335F}"/>
    <cellStyle name="Normal 4" xfId="4" xr:uid="{649EAD24-D05A-40BE-A905-77FBE396EA99}"/>
    <cellStyle name="Porcentaje 2" xfId="9" xr:uid="{13EB54C9-7DD0-4A05-8389-636ED11337A5}"/>
  </cellStyles>
  <dxfs count="0"/>
  <tableStyles count="0" defaultTableStyle="TableStyleMedium2" defaultPivotStyle="PivotStyleLight16"/>
  <colors>
    <mruColors>
      <color rgb="FFFFCC66"/>
      <color rgb="FFFFA48B"/>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69</xdr:row>
      <xdr:rowOff>0</xdr:rowOff>
    </xdr:from>
    <xdr:to>
      <xdr:col>10</xdr:col>
      <xdr:colOff>266700</xdr:colOff>
      <xdr:row>69</xdr:row>
      <xdr:rowOff>164953</xdr:rowOff>
    </xdr:to>
    <xdr:sp macro="" textlink="">
      <xdr:nvSpPr>
        <xdr:cNvPr id="3" name="AutoShape 384" descr="Vista previa de imagen">
          <a:extLst>
            <a:ext uri="{FF2B5EF4-FFF2-40B4-BE49-F238E27FC236}">
              <a16:creationId xmlns:a16="http://schemas.microsoft.com/office/drawing/2014/main" id="{7C738BA2-41B6-4D93-9691-BCDF03801E0B}"/>
            </a:ext>
          </a:extLst>
        </xdr:cNvPr>
        <xdr:cNvSpPr>
          <a:spLocks noChangeAspect="1" noChangeArrowheads="1"/>
        </xdr:cNvSpPr>
      </xdr:nvSpPr>
      <xdr:spPr bwMode="auto">
        <a:xfrm>
          <a:off x="11982450" y="40366950"/>
          <a:ext cx="266700" cy="2505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66675</xdr:colOff>
      <xdr:row>55</xdr:row>
      <xdr:rowOff>28575</xdr:rowOff>
    </xdr:from>
    <xdr:to>
      <xdr:col>10</xdr:col>
      <xdr:colOff>333375</xdr:colOff>
      <xdr:row>56</xdr:row>
      <xdr:rowOff>987449</xdr:rowOff>
    </xdr:to>
    <xdr:sp macro="" textlink="">
      <xdr:nvSpPr>
        <xdr:cNvPr id="4" name="AutoShape 384" descr="Vista previa de imagen">
          <a:extLst>
            <a:ext uri="{FF2B5EF4-FFF2-40B4-BE49-F238E27FC236}">
              <a16:creationId xmlns:a16="http://schemas.microsoft.com/office/drawing/2014/main" id="{9B568AEC-70F0-4717-A319-89066D0D4BFD}"/>
            </a:ext>
          </a:extLst>
        </xdr:cNvPr>
        <xdr:cNvSpPr>
          <a:spLocks noChangeAspect="1" noChangeArrowheads="1"/>
        </xdr:cNvSpPr>
      </xdr:nvSpPr>
      <xdr:spPr bwMode="auto">
        <a:xfrm>
          <a:off x="16354425" y="5467350"/>
          <a:ext cx="266700" cy="2514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mininteriorgovco.sharepoint.com/:f:/r/sites/EvidenciasPMI/Documentos%20compartidos/Seguimiento%20PMI/Evidencias%20DAI/H782023?csf=1&amp;web=1&amp;e=Y5HAPh" TargetMode="External"/><Relationship Id="rId21" Type="http://schemas.openxmlformats.org/officeDocument/2006/relationships/hyperlink" Target="https://mininteriorgovco.sharepoint.com/:f:/r/sites/EvidenciasPMI/Documentos%20compartidos/Seguimiento%20PMI/Evidencias%20DAI/H12022AICO?csf=1&amp;web=1&amp;e=9RWr9G" TargetMode="External"/><Relationship Id="rId42" Type="http://schemas.openxmlformats.org/officeDocument/2006/relationships/hyperlink" Target="https://mininteriorgovco.sharepoint.com/:f:/s/EvidenciasPMI/EueY4ZgikvZBqqa-zOaUaEIBuxBG35zFnx1Zzq9HRL7_RQ?e=Jdlw7u" TargetMode="External"/><Relationship Id="rId47" Type="http://schemas.openxmlformats.org/officeDocument/2006/relationships/hyperlink" Target="https://mininteriorgovco.sharepoint.com/:f:/s/EvidenciasPMI/EmmaXGvMK0ZGpL7O35RUNHgBXYLJQ5BIBpq9zkIkf1eYIg?e=AuUzbk" TargetMode="External"/><Relationship Id="rId63" Type="http://schemas.openxmlformats.org/officeDocument/2006/relationships/hyperlink" Target="https://mininteriorgovco.sharepoint.com/:f:/s/EvidenciasPMI/EhGssDVbH6VEkZ7Jy5iQdvAB6qhIAwTQeSoBsWrQzp5HSQ?e=uUGTdU" TargetMode="External"/><Relationship Id="rId68" Type="http://schemas.openxmlformats.org/officeDocument/2006/relationships/hyperlink" Target="https://mininteriorgovco.sharepoint.com/:f:/s/EvidenciasPMI/EhGssDVbH6VEkZ7Jy5iQdvAB6qhIAwTQeSoBsWrQzp5HSQ?e=uUGTdU" TargetMode="External"/><Relationship Id="rId84" Type="http://schemas.openxmlformats.org/officeDocument/2006/relationships/printerSettings" Target="../printerSettings/printerSettings1.bin"/><Relationship Id="rId16" Type="http://schemas.openxmlformats.org/officeDocument/2006/relationships/hyperlink" Target="https://mininteriorgovco.sharepoint.com/:f:/r/sites/EvidenciasPMI/Documentos%20compartidos/Seguimiento%20PMI/Evidencias%20SGC/H332012?csf=1&amp;web=1&amp;e=5rOS5K" TargetMode="External"/><Relationship Id="rId11" Type="http://schemas.openxmlformats.org/officeDocument/2006/relationships/hyperlink" Target="https://mininteriorgovco.sharepoint.com/:f:/r/sites/EvidenciasPMI/Documentos%20compartidos/Seguimiento%20PMI/Evidencias%20SPS/H172022?csf=1&amp;web=1&amp;e=1yHAEs" TargetMode="External"/><Relationship Id="rId32" Type="http://schemas.openxmlformats.org/officeDocument/2006/relationships/hyperlink" Target="https://mininteriorgovco.sharepoint.com/:f:/s/EvidenciasPMI/Ev8LBZZV3QFNs_pJUX6DYrQBmU3TggJ81jx30XUfIYy9yA?e=nza6fr" TargetMode="External"/><Relationship Id="rId37" Type="http://schemas.openxmlformats.org/officeDocument/2006/relationships/hyperlink" Target="https://mininteriorgovco.sharepoint.com/:f:/s/EvidenciasPMI/EueY4ZgikvZBqqa-zOaUaEIBuxBG35zFnx1Zzq9HRL7_RQ?e=Jdlw7u" TargetMode="External"/><Relationship Id="rId53" Type="http://schemas.openxmlformats.org/officeDocument/2006/relationships/hyperlink" Target="https://mininteriorgovco.sharepoint.com/:f:/s/EvidenciasPMI/EimtDMgExL5FtQkU80hXYN0B28yzveOVDtICC6sm9khddw?e=QYPy1l" TargetMode="External"/><Relationship Id="rId58" Type="http://schemas.openxmlformats.org/officeDocument/2006/relationships/hyperlink" Target="https://mininteriorgovco.sharepoint.com/:f:/s/EvidenciasPMI/EhGssDVbH6VEkZ7Jy5iQdvAB6qhIAwTQeSoBsWrQzp5HSQ?e=uUGTdU" TargetMode="External"/><Relationship Id="rId74" Type="http://schemas.openxmlformats.org/officeDocument/2006/relationships/hyperlink" Target="https://mininteriorgovco.sharepoint.com/:f:/s/EvidenciasPMI/EjeAPT2L5RpOmWoeUgWWaxEB2Gp9cVQKkFH6zGsIgWyaNw?e=X5Q8Dd" TargetMode="External"/><Relationship Id="rId79" Type="http://schemas.openxmlformats.org/officeDocument/2006/relationships/hyperlink" Target="https://mininteriorgovco.sharepoint.com/:f:/s/EvidenciasPMI/EkXXSta-x0hDvrVVVCNKhmQBUNcEi_oYD3fsaqyQqcsYeA?e=cRsNuy" TargetMode="External"/><Relationship Id="rId5" Type="http://schemas.openxmlformats.org/officeDocument/2006/relationships/hyperlink" Target="https://mininteriorgovco.sharepoint.com/:f:/r/sites/EvidenciasPMI/Documentos%20compartidos/Seguimiento%20PMI/Evidencias%20SPS/H92022?csf=1&amp;web=1&amp;e=EvkWGv" TargetMode="External"/><Relationship Id="rId19" Type="http://schemas.openxmlformats.org/officeDocument/2006/relationships/hyperlink" Target="https://mininteriorgovco.sharepoint.com/:f:/r/sites/EvidenciasPMI/Documentos%20compartidos/Seguimiento%20PMI/Evidencias%20SPS/H142022?csf=1&amp;web=1&amp;e=Gm7fz0" TargetMode="External"/><Relationship Id="rId14" Type="http://schemas.openxmlformats.org/officeDocument/2006/relationships/hyperlink" Target="https://mininteriorgovco.sharepoint.com/:f:/r/sites/EvidenciasPMI/Documentos%20compartidos/Seguimiento%20PMI/Evidencias%20DCN/H12024?csf=1&amp;web=1&amp;e=kF0tNP" TargetMode="External"/><Relationship Id="rId22" Type="http://schemas.openxmlformats.org/officeDocument/2006/relationships/hyperlink" Target="https://mininteriorgovco.sharepoint.com/:f:/r/sites/EvidenciasPMI/Documentos%20compartidos/Seguimiento%20PMI/Evidencias%20DAI/H22022%20AICO?csf=1&amp;web=1&amp;e=lwxiAH" TargetMode="External"/><Relationship Id="rId27" Type="http://schemas.openxmlformats.org/officeDocument/2006/relationships/hyperlink" Target="https://mininteriorgovco.sharepoint.com/:f:/r/sites/EvidenciasPMI/Documentos%20compartidos/Seguimiento%20PMI-OCI/Evidencia%20OIPI/2023?csf=1&amp;web=1&amp;e=ZMm4zX" TargetMode="External"/><Relationship Id="rId30" Type="http://schemas.openxmlformats.org/officeDocument/2006/relationships/hyperlink" Target="https://mininteriorgovco.sharepoint.com/:f:/r/sites/EvidenciasPMI/Documentos%20compartidos/Seguimiento%20PMI-OCI/Evidencia%20OIPI/2023?csf=1&amp;web=1&amp;e=ZMm4zX" TargetMode="External"/><Relationship Id="rId35" Type="http://schemas.openxmlformats.org/officeDocument/2006/relationships/hyperlink" Target="https://mininteriorgovco.sharepoint.com/:f:/s/EvidenciasPMI/EueY4ZgikvZBqqa-zOaUaEIBuxBG35zFnx1Zzq9HRL7_RQ?e=Jdlw7u" TargetMode="External"/><Relationship Id="rId43" Type="http://schemas.openxmlformats.org/officeDocument/2006/relationships/hyperlink" Target="https://mininteriorgovco.sharepoint.com/:f:/s/EvidenciasPMI/EueY4ZgikvZBqqa-zOaUaEIBuxBG35zFnx1Zzq9HRL7_RQ?e=Jdlw7u" TargetMode="External"/><Relationship Id="rId48" Type="http://schemas.openxmlformats.org/officeDocument/2006/relationships/hyperlink" Target="https://mininteriorgovco.sharepoint.com/:f:/s/EvidenciasPMI/EmmaXGvMK0ZGpL7O35RUNHgBXYLJQ5BIBpq9zkIkf1eYIg?e=AuUzbk" TargetMode="External"/><Relationship Id="rId56" Type="http://schemas.openxmlformats.org/officeDocument/2006/relationships/hyperlink" Target="https://mininteriorgovco.sharepoint.com/:f:/s/EvidenciasPMI/EimtDMgExL5FtQkU80hXYN0B28yzveOVDtICC6sm9khddw?e=QYPy1l" TargetMode="External"/><Relationship Id="rId64" Type="http://schemas.openxmlformats.org/officeDocument/2006/relationships/hyperlink" Target="https://mininteriorgovco.sharepoint.com/:f:/s/EvidenciasPMI/EhGssDVbH6VEkZ7Jy5iQdvAB6qhIAwTQeSoBsWrQzp5HSQ?e=uUGTdU" TargetMode="External"/><Relationship Id="rId69" Type="http://schemas.openxmlformats.org/officeDocument/2006/relationships/hyperlink" Target="https://mininteriorgovco.sharepoint.com/:f:/s/EvidenciasPMI/EkXXSta-x0hDvrVVVCNKhmQBUNcEi_oYD3fsaqyQqcsYeA?e=cRsNuy" TargetMode="External"/><Relationship Id="rId77" Type="http://schemas.openxmlformats.org/officeDocument/2006/relationships/hyperlink" Target="https://mininteriorgovco.sharepoint.com/:f:/s/EvidenciasPMI/EjeAPT2L5RpOmWoeUgWWaxEB2Gp9cVQKkFH6zGsIgWyaNw?e=X5Q8Dd" TargetMode="External"/><Relationship Id="rId8" Type="http://schemas.openxmlformats.org/officeDocument/2006/relationships/hyperlink" Target="https://mininteriorgovco.sharepoint.com/:f:/r/sites/EvidenciasPMI/Documentos%20compartidos/Seguimiento%20PMI/Evidencias%20SPS/H132022?csf=1&amp;web=1&amp;e=0Nuvc3" TargetMode="External"/><Relationship Id="rId51" Type="http://schemas.openxmlformats.org/officeDocument/2006/relationships/hyperlink" Target="https://mininteriorgovco.sharepoint.com/:f:/s/EvidenciasPMI/EimtDMgExL5FtQkU80hXYN0B28yzveOVDtICC6sm9khddw?e=QYPy1l" TargetMode="External"/><Relationship Id="rId72" Type="http://schemas.openxmlformats.org/officeDocument/2006/relationships/hyperlink" Target="https://mininteriorgovco.sharepoint.com/:f:/s/EvidenciasPMI/EkXXSta-x0hDvrVVVCNKhmQBUNcEi_oYD3fsaqyQqcsYeA?e=cRsNuy" TargetMode="External"/><Relationship Id="rId80" Type="http://schemas.openxmlformats.org/officeDocument/2006/relationships/hyperlink" Target="https://mininteriorgovco.sharepoint.com/:f:/s/EvidenciasPMI/Ejg1q3OB92ZFmOshk9KWJngBVZg_-RhRj92AERuHsRE9KQ?e=5HrCSK" TargetMode="External"/><Relationship Id="rId85" Type="http://schemas.openxmlformats.org/officeDocument/2006/relationships/drawing" Target="../drawings/drawing1.xml"/><Relationship Id="rId3" Type="http://schemas.openxmlformats.org/officeDocument/2006/relationships/hyperlink" Target="https://mininteriorgovco.sharepoint.com/:f:/r/sites/EvidenciasPMI/Documentos%20compartidos/Seguimiento%20PMI/Evidencias%20SPS/H22022?csf=1&amp;web=1&amp;e=UeJeXb" TargetMode="External"/><Relationship Id="rId12" Type="http://schemas.openxmlformats.org/officeDocument/2006/relationships/hyperlink" Target="https://mininteriorgovco.sharepoint.com/:f:/r/sites/EvidenciasPMI/Documentos%20compartidos/Seguimiento%20PMI/Evidencias%20SPS/H172022?csf=1&amp;web=1&amp;e=1yHAEs" TargetMode="External"/><Relationship Id="rId17" Type="http://schemas.openxmlformats.org/officeDocument/2006/relationships/hyperlink" Target="https://mininteriorgovco.sharepoint.com/:f:/r/sites/EvidenciasPMI/Documentos%20compartidos/Seguimiento%20PMI/Evidencias%20SPS/H12022?csf=1&amp;web=1&amp;e=Efdc1e" TargetMode="External"/><Relationship Id="rId25" Type="http://schemas.openxmlformats.org/officeDocument/2006/relationships/hyperlink" Target="https://mininteriorgovco.sharepoint.com/:f:/r/sites/EvidenciasPMI/Documentos%20compartidos/Seguimiento%20PMI/Evidencias%20DAI/H822023?csf=1&amp;web=1&amp;e=XlpRXh" TargetMode="External"/><Relationship Id="rId33" Type="http://schemas.openxmlformats.org/officeDocument/2006/relationships/hyperlink" Target="https://mininteriorgovco.sharepoint.com/:f:/s/EvidenciasPMI/Ev8LBZZV3QFNs_pJUX6DYrQBmU3TggJ81jx30XUfIYy9yA?e=nza6fr" TargetMode="External"/><Relationship Id="rId38" Type="http://schemas.openxmlformats.org/officeDocument/2006/relationships/hyperlink" Target="https://mininteriorgovco.sharepoint.com/:f:/s/EvidenciasPMI/EueY4ZgikvZBqqa-zOaUaEIBuxBG35zFnx1Zzq9HRL7_RQ?e=Jdlw7u" TargetMode="External"/><Relationship Id="rId46" Type="http://schemas.openxmlformats.org/officeDocument/2006/relationships/hyperlink" Target="https://mininteriorgovco.sharepoint.com/:f:/s/EvidenciasPMI/EmmaXGvMK0ZGpL7O35RUNHgBXYLJQ5BIBpq9zkIkf1eYIg?e=AuUzbk" TargetMode="External"/><Relationship Id="rId59" Type="http://schemas.openxmlformats.org/officeDocument/2006/relationships/hyperlink" Target="https://mininteriorgovco.sharepoint.com/:f:/s/EvidenciasPMI/EhGssDVbH6VEkZ7Jy5iQdvAB6qhIAwTQeSoBsWrQzp5HSQ?e=uUGTdU" TargetMode="External"/><Relationship Id="rId67" Type="http://schemas.openxmlformats.org/officeDocument/2006/relationships/hyperlink" Target="https://mininteriorgovco.sharepoint.com/:f:/s/EvidenciasPMI/EhGssDVbH6VEkZ7Jy5iQdvAB6qhIAwTQeSoBsWrQzp5HSQ?e=uUGTdU" TargetMode="External"/><Relationship Id="rId20" Type="http://schemas.openxmlformats.org/officeDocument/2006/relationships/hyperlink" Target="https://mininteriorgovco.sharepoint.com/:f:/r/sites/EvidenciasPMI/Documentos%20compartidos/Seguimiento%20PMI/Evidencias%20SPS/H52022?csf=1&amp;web=1&amp;e=jpPSLv" TargetMode="External"/><Relationship Id="rId41" Type="http://schemas.openxmlformats.org/officeDocument/2006/relationships/hyperlink" Target="https://mininteriorgovco.sharepoint.com/:f:/s/EvidenciasPMI/EueY4ZgikvZBqqa-zOaUaEIBuxBG35zFnx1Zzq9HRL7_RQ?e=Jdlw7u" TargetMode="External"/><Relationship Id="rId54" Type="http://schemas.openxmlformats.org/officeDocument/2006/relationships/hyperlink" Target="https://mininteriorgovco.sharepoint.com/:f:/s/EvidenciasPMI/EimtDMgExL5FtQkU80hXYN0B28yzveOVDtICC6sm9khddw?e=QYPy1l" TargetMode="External"/><Relationship Id="rId62" Type="http://schemas.openxmlformats.org/officeDocument/2006/relationships/hyperlink" Target="https://mininteriorgovco.sharepoint.com/:f:/s/EvidenciasPMI/EhGssDVbH6VEkZ7Jy5iQdvAB6qhIAwTQeSoBsWrQzp5HSQ?e=uUGTdU" TargetMode="External"/><Relationship Id="rId70" Type="http://schemas.openxmlformats.org/officeDocument/2006/relationships/hyperlink" Target="https://mininteriorgovco.sharepoint.com/:f:/s/EvidenciasPMI/EkXXSta-x0hDvrVVVCNKhmQBUNcEi_oYD3fsaqyQqcsYeA?e=cRsNuy" TargetMode="External"/><Relationship Id="rId75" Type="http://schemas.openxmlformats.org/officeDocument/2006/relationships/hyperlink" Target="https://mininteriorgovco.sharepoint.com/:f:/s/EvidenciasPMI/EjeAPT2L5RpOmWoeUgWWaxEB2Gp9cVQKkFH6zGsIgWyaNw?e=X5Q8Dd" TargetMode="External"/><Relationship Id="rId83" Type="http://schemas.openxmlformats.org/officeDocument/2006/relationships/hyperlink" Target="https://mininteriorgovco.sharepoint.com/:f:/s/EvidenciasPMI/Ejg1q3OB92ZFmOshk9KWJngBVZg_-RhRj92AERuHsRE9KQ?e=5HrCSK" TargetMode="External"/><Relationship Id="rId1" Type="http://schemas.openxmlformats.org/officeDocument/2006/relationships/hyperlink" Target="https://mininteriorgovco.sharepoint.com/:f:/r/sites/EvidenciasPMI/Documentos%20compartidos/Seguimiento%20PMI/Evidencias%20SPS/H22022?csf=1&amp;web=1&amp;e=ipVf2X" TargetMode="External"/><Relationship Id="rId6" Type="http://schemas.openxmlformats.org/officeDocument/2006/relationships/hyperlink" Target="https://mininteriorgovco.sharepoint.com/:f:/r/sites/EvidenciasPMI/Documentos%20compartidos/Seguimiento%20PMI/Evidencias%20SPS/H92022?csf=1&amp;web=1&amp;e=EvkWGv" TargetMode="External"/><Relationship Id="rId15" Type="http://schemas.openxmlformats.org/officeDocument/2006/relationships/hyperlink" Target="https://mininteriorgovco.sharepoint.com/:f:/r/sites/EvidenciasPMI/Documentos%20compartidos/Seguimiento%20PMI/Evidencias%20SGC/H1M4?csf=1&amp;web=1&amp;e=cVp4sl" TargetMode="External"/><Relationship Id="rId23" Type="http://schemas.openxmlformats.org/officeDocument/2006/relationships/hyperlink" Target="https://mininteriorgovco.sharepoint.com/:f:/r/sites/EvidenciasPMI/Documentos%20compartidos/Seguimiento%20PMI/Evidencias%20DAI/H22022%20AICO?csf=1&amp;web=1&amp;e=coYvXU" TargetMode="External"/><Relationship Id="rId28" Type="http://schemas.openxmlformats.org/officeDocument/2006/relationships/hyperlink" Target="https://mininteriorgovco.sharepoint.com/:f:/r/sites/EvidenciasPMI/Documentos%20compartidos/Seguimiento%20PMI-OCI/Evidencia%20OIPI/2023?csf=1&amp;web=1&amp;e=ZMm4zX" TargetMode="External"/><Relationship Id="rId36" Type="http://schemas.openxmlformats.org/officeDocument/2006/relationships/hyperlink" Target="https://mininteriorgovco.sharepoint.com/:f:/s/EvidenciasPMI/EueY4ZgikvZBqqa-zOaUaEIBuxBG35zFnx1Zzq9HRL7_RQ?e=Jdlw7u" TargetMode="External"/><Relationship Id="rId49" Type="http://schemas.openxmlformats.org/officeDocument/2006/relationships/hyperlink" Target="https://mininteriorgovco.sharepoint.com/:f:/s/EvidenciasPMI/EmmaXGvMK0ZGpL7O35RUNHgBXYLJQ5BIBpq9zkIkf1eYIg?e=AuUzbk" TargetMode="External"/><Relationship Id="rId57" Type="http://schemas.openxmlformats.org/officeDocument/2006/relationships/hyperlink" Target="https://mininteriorgovco.sharepoint.com/:f:/s/EvidenciasPMI/EhGssDVbH6VEkZ7Jy5iQdvAB6qhIAwTQeSoBsWrQzp5HSQ?e=uUGTdU" TargetMode="External"/><Relationship Id="rId10" Type="http://schemas.openxmlformats.org/officeDocument/2006/relationships/hyperlink" Target="https://mininteriorgovco.sharepoint.com/:f:/r/sites/EvidenciasPMI/Documentos%20compartidos/Seguimiento%20PMI/Evidencias%20SPS/H172022?csf=1&amp;web=1&amp;e=1yHAEs" TargetMode="External"/><Relationship Id="rId31" Type="http://schemas.openxmlformats.org/officeDocument/2006/relationships/hyperlink" Target="https://mininteriorgovco.sharepoint.com/:f:/s/EvidenciasPMI/Ev8LBZZV3QFNs_pJUX6DYrQBmU3TggJ81jx30XUfIYy9yA?e=nza6fr" TargetMode="External"/><Relationship Id="rId44" Type="http://schemas.openxmlformats.org/officeDocument/2006/relationships/hyperlink" Target="https://mininteriorgovco.sharepoint.com/:f:/s/EvidenciasPMI/EmmaXGvMK0ZGpL7O35RUNHgBXYLJQ5BIBpq9zkIkf1eYIg?e=AuUzbk" TargetMode="External"/><Relationship Id="rId52" Type="http://schemas.openxmlformats.org/officeDocument/2006/relationships/hyperlink" Target="https://mininteriorgovco.sharepoint.com/:f:/s/EvidenciasPMI/EimtDMgExL5FtQkU80hXYN0B28yzveOVDtICC6sm9khddw?e=QYPy1l" TargetMode="External"/><Relationship Id="rId60" Type="http://schemas.openxmlformats.org/officeDocument/2006/relationships/hyperlink" Target="https://mininteriorgovco.sharepoint.com/:f:/s/EvidenciasPMI/EhGssDVbH6VEkZ7Jy5iQdvAB6qhIAwTQeSoBsWrQzp5HSQ?e=uUGTdU" TargetMode="External"/><Relationship Id="rId65" Type="http://schemas.openxmlformats.org/officeDocument/2006/relationships/hyperlink" Target="https://mininteriorgovco.sharepoint.com/:f:/s/EvidenciasPMI/EhGssDVbH6VEkZ7Jy5iQdvAB6qhIAwTQeSoBsWrQzp5HSQ?e=uUGTdU" TargetMode="External"/><Relationship Id="rId73" Type="http://schemas.openxmlformats.org/officeDocument/2006/relationships/hyperlink" Target="https://mininteriorgovco.sharepoint.com/:f:/s/EvidenciasPMI/EkXXSta-x0hDvrVVVCNKhmQBUNcEi_oYD3fsaqyQqcsYeA?e=cRsNuy" TargetMode="External"/><Relationship Id="rId78" Type="http://schemas.openxmlformats.org/officeDocument/2006/relationships/hyperlink" Target="https://mininteriorgovco.sharepoint.com/:f:/s/EvidenciasPMI/EkXXSta-x0hDvrVVVCNKhmQBUNcEi_oYD3fsaqyQqcsYeA?e=cRsNuy" TargetMode="External"/><Relationship Id="rId81" Type="http://schemas.openxmlformats.org/officeDocument/2006/relationships/hyperlink" Target="https://mininteriorgovco.sharepoint.com/:f:/s/EvidenciasPMI/Ejg1q3OB92ZFmOshk9KWJngBVZg_-RhRj92AERuHsRE9KQ?e=5HrCSK" TargetMode="External"/><Relationship Id="rId4" Type="http://schemas.openxmlformats.org/officeDocument/2006/relationships/hyperlink" Target="https://mininteriorgovco.sharepoint.com/:f:/r/sites/EvidenciasPMI/Documentos%20compartidos/Seguimiento%20PMI/Evidencias%20SPS/H62022?csf=1&amp;web=1&amp;e=vaOgf8" TargetMode="External"/><Relationship Id="rId9" Type="http://schemas.openxmlformats.org/officeDocument/2006/relationships/hyperlink" Target="https://mininteriorgovco.sharepoint.com/:f:/r/sites/EvidenciasPMI/Documentos%20compartidos/Seguimiento%20PMI/Evidencias%20SPS/H152022?csf=1&amp;web=1&amp;e=a6XAG8" TargetMode="External"/><Relationship Id="rId13" Type="http://schemas.openxmlformats.org/officeDocument/2006/relationships/hyperlink" Target="https://mininteriorgovco.sharepoint.com/:f:/r/sites/EvidenciasPMI/Documentos%20compartidos/Seguimiento%20PMI/Evidencias%20SAF/H182022?csf=1&amp;web=1&amp;e=KLcaMP" TargetMode="External"/><Relationship Id="rId18" Type="http://schemas.openxmlformats.org/officeDocument/2006/relationships/hyperlink" Target="https://mininteriorgovco.sharepoint.com/:f:/r/sites/EvidenciasPMI/Documentos%20compartidos/Seguimiento%20PMI/Evidencias%20SPS/H12022?csf=1&amp;web=1&amp;e=Efdc1e" TargetMode="External"/><Relationship Id="rId39" Type="http://schemas.openxmlformats.org/officeDocument/2006/relationships/hyperlink" Target="https://mininteriorgovco.sharepoint.com/:f:/s/EvidenciasPMI/EueY4ZgikvZBqqa-zOaUaEIBuxBG35zFnx1Zzq9HRL7_RQ?e=Jdlw7u" TargetMode="External"/><Relationship Id="rId34" Type="http://schemas.openxmlformats.org/officeDocument/2006/relationships/hyperlink" Target="https://mininteriorgovco.sharepoint.com/:f:/s/EvidenciasPMI/EueY4ZgikvZBqqa-zOaUaEIBuxBG35zFnx1Zzq9HRL7_RQ?e=Jdlw7u" TargetMode="External"/><Relationship Id="rId50" Type="http://schemas.openxmlformats.org/officeDocument/2006/relationships/hyperlink" Target="https://mininteriorgovco.sharepoint.com/:f:/s/EvidenciasPMI/EmmaXGvMK0ZGpL7O35RUNHgBXYLJQ5BIBpq9zkIkf1eYIg?e=AuUzbk" TargetMode="External"/><Relationship Id="rId55" Type="http://schemas.openxmlformats.org/officeDocument/2006/relationships/hyperlink" Target="https://mininteriorgovco.sharepoint.com/:f:/s/EvidenciasPMI/EimtDMgExL5FtQkU80hXYN0B28yzveOVDtICC6sm9khddw?e=QYPy1l" TargetMode="External"/><Relationship Id="rId76" Type="http://schemas.openxmlformats.org/officeDocument/2006/relationships/hyperlink" Target="https://mininteriorgovco.sharepoint.com/:f:/s/EvidenciasPMI/EjeAPT2L5RpOmWoeUgWWaxEB2Gp9cVQKkFH6zGsIgWyaNw?e=X5Q8Dd" TargetMode="External"/><Relationship Id="rId7" Type="http://schemas.openxmlformats.org/officeDocument/2006/relationships/hyperlink" Target="https://mininteriorgovco.sharepoint.com/:f:/r/sites/EvidenciasPMI/Documentos%20compartidos/Seguimiento%20PMI/Evidencias%20SPS/H122022?csf=1&amp;web=1&amp;e=MXPxlh" TargetMode="External"/><Relationship Id="rId71" Type="http://schemas.openxmlformats.org/officeDocument/2006/relationships/hyperlink" Target="https://mininteriorgovco.sharepoint.com/:f:/s/EvidenciasPMI/EkXXSta-x0hDvrVVVCNKhmQBUNcEi_oYD3fsaqyQqcsYeA?e=cRsNuy" TargetMode="External"/><Relationship Id="rId2" Type="http://schemas.openxmlformats.org/officeDocument/2006/relationships/hyperlink" Target="https://mininteriorgovco.sharepoint.com/:f:/r/sites/EvidenciasPMI/Documentos%20compartidos/Seguimiento%20PMI/Evidencias%20SPS/H22022?csf=1&amp;web=1&amp;e=UeJeXb" TargetMode="External"/><Relationship Id="rId29" Type="http://schemas.openxmlformats.org/officeDocument/2006/relationships/hyperlink" Target="https://mininteriorgovco.sharepoint.com/:f:/r/sites/EvidenciasPMI/Documentos%20compartidos/Seguimiento%20PMI-OCI/Evidencia%20OIPI/2023?csf=1&amp;web=1&amp;e=ZMm4zX" TargetMode="External"/><Relationship Id="rId24" Type="http://schemas.openxmlformats.org/officeDocument/2006/relationships/hyperlink" Target="https://mininteriorgovco.sharepoint.com/:f:/r/sites/EvidenciasPMI/Documentos%20compartidos/Seguimiento%20PMI/Evidencias%20DAI/H802023?csf=1&amp;web=1&amp;e=rDeh2p" TargetMode="External"/><Relationship Id="rId40" Type="http://schemas.openxmlformats.org/officeDocument/2006/relationships/hyperlink" Target="https://mininteriorgovco.sharepoint.com/:f:/s/EvidenciasPMI/EueY4ZgikvZBqqa-zOaUaEIBuxBG35zFnx1Zzq9HRL7_RQ?e=Jdlw7u" TargetMode="External"/><Relationship Id="rId45" Type="http://schemas.openxmlformats.org/officeDocument/2006/relationships/hyperlink" Target="https://mininteriorgovco.sharepoint.com/:f:/s/EvidenciasPMI/EmmaXGvMK0ZGpL7O35RUNHgBXYLJQ5BIBpq9zkIkf1eYIg?e=AuUzbk" TargetMode="External"/><Relationship Id="rId66" Type="http://schemas.openxmlformats.org/officeDocument/2006/relationships/hyperlink" Target="https://mininteriorgovco.sharepoint.com/:f:/s/EvidenciasPMI/EhGssDVbH6VEkZ7Jy5iQdvAB6qhIAwTQeSoBsWrQzp5HSQ?e=uUGTdU" TargetMode="External"/><Relationship Id="rId61" Type="http://schemas.openxmlformats.org/officeDocument/2006/relationships/hyperlink" Target="https://mininteriorgovco.sharepoint.com/:f:/s/EvidenciasPMI/EhGssDVbH6VEkZ7Jy5iQdvAB6qhIAwTQeSoBsWrQzp5HSQ?e=uUGTdU" TargetMode="External"/><Relationship Id="rId82" Type="http://schemas.openxmlformats.org/officeDocument/2006/relationships/hyperlink" Target="https://mininteriorgovco.sharepoint.com/:f:/s/EvidenciasPMI/Ejg1q3OB92ZFmOshk9KWJngBVZg_-RhRj92AERuHsRE9KQ?e=5HrCS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O350920"/>
  <sheetViews>
    <sheetView tabSelected="1" zoomScale="70" zoomScaleNormal="70" workbookViewId="0">
      <pane ySplit="4" topLeftCell="A5" activePane="bottomLeft" state="frozen"/>
      <selection pane="bottomLeft" activeCell="T1" sqref="T1:T1048576"/>
    </sheetView>
  </sheetViews>
  <sheetFormatPr baseColWidth="10" defaultColWidth="9.125" defaultRowHeight="15.75"/>
  <cols>
    <col min="1" max="1" width="9.125" style="92"/>
    <col min="2" max="2" width="21.75" style="92" customWidth="1"/>
    <col min="3" max="5" width="18.875" style="92" customWidth="1"/>
    <col min="6" max="6" width="12.375" style="92" customWidth="1"/>
    <col min="7" max="7" width="11.875" style="92" customWidth="1"/>
    <col min="8" max="8" width="68.25" style="92" customWidth="1"/>
    <col min="9" max="9" width="14.375" style="3" hidden="1" customWidth="1"/>
    <col min="10" max="10" width="50.25" style="92" customWidth="1"/>
    <col min="11" max="11" width="44.125" style="92" customWidth="1"/>
    <col min="12" max="12" width="19.875" style="92" customWidth="1"/>
    <col min="13" max="13" width="19" style="92" customWidth="1"/>
    <col min="14" max="16" width="16.875" style="92" customWidth="1"/>
    <col min="17" max="17" width="16.875" style="93" customWidth="1"/>
    <col min="18" max="18" width="49.125" style="92" customWidth="1"/>
    <col min="19" max="19" width="15.375" style="94" customWidth="1"/>
    <col min="20" max="20" width="53.625" style="92" hidden="1" customWidth="1"/>
    <col min="21" max="21" width="17.75" style="94" customWidth="1"/>
    <col min="22" max="22" width="15.375" style="94" customWidth="1"/>
    <col min="23" max="23" width="36.125" style="114" customWidth="1"/>
    <col min="24" max="24" width="29.625" style="95" customWidth="1"/>
    <col min="25" max="25" width="28.75" style="96" customWidth="1"/>
    <col min="26" max="26" width="11" style="92" customWidth="1"/>
    <col min="27" max="30" width="8" style="92" customWidth="1"/>
    <col min="31" max="37" width="8" style="97" customWidth="1"/>
    <col min="38" max="43" width="8" style="98" customWidth="1"/>
    <col min="44" max="258" width="8" customWidth="1"/>
  </cols>
  <sheetData>
    <row r="2" spans="1:93" ht="16.5" thickBot="1">
      <c r="Y2" s="99"/>
    </row>
    <row r="3" spans="1:93" ht="27.75" customHeight="1">
      <c r="A3" s="111"/>
      <c r="B3" s="133" t="s">
        <v>750</v>
      </c>
      <c r="C3" s="133"/>
      <c r="D3" s="133"/>
      <c r="E3" s="133"/>
      <c r="F3" s="134"/>
      <c r="G3" s="134"/>
      <c r="H3" s="134"/>
      <c r="I3" s="135"/>
      <c r="J3" s="134"/>
      <c r="K3" s="134"/>
      <c r="L3" s="134"/>
      <c r="M3" s="134"/>
      <c r="N3" s="134"/>
      <c r="O3" s="134"/>
      <c r="P3" s="134"/>
      <c r="Q3" s="134"/>
      <c r="R3" s="134"/>
      <c r="S3" s="139" t="s">
        <v>364</v>
      </c>
      <c r="T3" s="139" t="s">
        <v>702</v>
      </c>
      <c r="U3" s="139" t="s">
        <v>298</v>
      </c>
      <c r="V3" s="139"/>
      <c r="W3" s="136" t="s">
        <v>244</v>
      </c>
      <c r="X3" s="137" t="s">
        <v>245</v>
      </c>
      <c r="Y3" s="139" t="s">
        <v>246</v>
      </c>
      <c r="Z3" s="103"/>
      <c r="AA3" s="94"/>
    </row>
    <row r="4" spans="1:93" s="1" customFormat="1" ht="47.25">
      <c r="A4" s="112"/>
      <c r="B4" s="104" t="s">
        <v>0</v>
      </c>
      <c r="C4" s="104" t="s">
        <v>479</v>
      </c>
      <c r="D4" s="104" t="s">
        <v>480</v>
      </c>
      <c r="E4" s="104" t="s">
        <v>681</v>
      </c>
      <c r="F4" s="104" t="s">
        <v>1</v>
      </c>
      <c r="G4" s="104" t="s">
        <v>682</v>
      </c>
      <c r="H4" s="104" t="s">
        <v>2</v>
      </c>
      <c r="I4" s="77" t="s">
        <v>3</v>
      </c>
      <c r="J4" s="104" t="s">
        <v>4</v>
      </c>
      <c r="K4" s="104" t="s">
        <v>5</v>
      </c>
      <c r="L4" s="104" t="s">
        <v>6</v>
      </c>
      <c r="M4" s="104" t="s">
        <v>7</v>
      </c>
      <c r="N4" s="104" t="s">
        <v>8</v>
      </c>
      <c r="O4" s="104" t="s">
        <v>9</v>
      </c>
      <c r="P4" s="104" t="s">
        <v>10</v>
      </c>
      <c r="Q4" s="104" t="s">
        <v>11</v>
      </c>
      <c r="R4" s="104" t="s">
        <v>12</v>
      </c>
      <c r="S4" s="139"/>
      <c r="T4" s="139" t="s">
        <v>702</v>
      </c>
      <c r="U4" s="104" t="s">
        <v>299</v>
      </c>
      <c r="V4" s="104" t="s">
        <v>300</v>
      </c>
      <c r="W4" s="136"/>
      <c r="X4" s="138"/>
      <c r="Y4" s="139"/>
      <c r="Z4" s="113"/>
      <c r="AA4" s="114"/>
      <c r="AB4" s="100"/>
      <c r="AC4" s="100"/>
      <c r="AD4" s="100"/>
      <c r="AE4" s="101"/>
      <c r="AF4" s="101"/>
      <c r="AG4" s="101"/>
      <c r="AH4" s="101"/>
      <c r="AI4" s="101"/>
      <c r="AJ4" s="101"/>
      <c r="AK4" s="101"/>
      <c r="AL4" s="102"/>
      <c r="AM4" s="102"/>
      <c r="AN4" s="102"/>
      <c r="AO4" s="102"/>
      <c r="AP4" s="102"/>
      <c r="AQ4" s="102"/>
    </row>
    <row r="5" spans="1:93" ht="120" customHeight="1">
      <c r="A5" s="79" t="s">
        <v>13</v>
      </c>
      <c r="B5" s="75" t="s">
        <v>15</v>
      </c>
      <c r="C5" s="80" t="s">
        <v>492</v>
      </c>
      <c r="D5" s="80" t="s">
        <v>489</v>
      </c>
      <c r="E5" s="76">
        <v>2011</v>
      </c>
      <c r="F5" s="80" t="s">
        <v>16</v>
      </c>
      <c r="G5" s="80"/>
      <c r="H5" s="76" t="s">
        <v>17</v>
      </c>
      <c r="I5" s="28" t="s">
        <v>18</v>
      </c>
      <c r="J5" s="76" t="s">
        <v>19</v>
      </c>
      <c r="K5" s="76" t="s">
        <v>20</v>
      </c>
      <c r="L5" s="76" t="s">
        <v>20</v>
      </c>
      <c r="M5" s="81">
        <v>1</v>
      </c>
      <c r="N5" s="82" t="s">
        <v>21</v>
      </c>
      <c r="O5" s="82" t="s">
        <v>22</v>
      </c>
      <c r="P5" s="83">
        <f>(O5-N5)/7</f>
        <v>59.428571428571431</v>
      </c>
      <c r="Q5" s="84">
        <v>0.95</v>
      </c>
      <c r="R5" s="85" t="s">
        <v>341</v>
      </c>
      <c r="S5" s="86">
        <v>1</v>
      </c>
      <c r="T5" s="85"/>
      <c r="U5" s="87" t="s">
        <v>228</v>
      </c>
      <c r="V5" s="88" t="s">
        <v>228</v>
      </c>
      <c r="W5" s="89" t="s">
        <v>728</v>
      </c>
      <c r="X5" s="90">
        <v>1</v>
      </c>
      <c r="Y5" s="91" t="s">
        <v>314</v>
      </c>
      <c r="Z5" s="2"/>
      <c r="AA5" s="2"/>
      <c r="AB5" s="5"/>
      <c r="AC5" s="5"/>
      <c r="AD5" s="5"/>
      <c r="AE5"/>
      <c r="AF5"/>
      <c r="AG5"/>
      <c r="AH5"/>
      <c r="AI5"/>
      <c r="AJ5"/>
      <c r="AK5"/>
      <c r="AL5"/>
      <c r="AM5"/>
      <c r="AN5"/>
      <c r="AO5"/>
      <c r="AP5"/>
      <c r="AQ5"/>
    </row>
    <row r="6" spans="1:93" s="4" customFormat="1" ht="105" customHeight="1">
      <c r="A6" s="33" t="s">
        <v>236</v>
      </c>
      <c r="B6" s="26" t="s">
        <v>15</v>
      </c>
      <c r="C6" s="27" t="s">
        <v>492</v>
      </c>
      <c r="D6" s="27" t="s">
        <v>489</v>
      </c>
      <c r="E6" s="28">
        <v>2022</v>
      </c>
      <c r="F6" s="28" t="s">
        <v>32</v>
      </c>
      <c r="G6" s="70"/>
      <c r="H6" s="28" t="s">
        <v>33</v>
      </c>
      <c r="I6" s="28" t="s">
        <v>34</v>
      </c>
      <c r="J6" s="28" t="s">
        <v>35</v>
      </c>
      <c r="K6" s="28" t="s">
        <v>36</v>
      </c>
      <c r="L6" s="28" t="s">
        <v>37</v>
      </c>
      <c r="M6" s="29">
        <v>6</v>
      </c>
      <c r="N6" s="30" t="s">
        <v>38</v>
      </c>
      <c r="O6" s="30" t="s">
        <v>39</v>
      </c>
      <c r="P6" s="31">
        <f t="shared" ref="P6:P31" si="0">(O6-N6)/7</f>
        <v>46.714285714285715</v>
      </c>
      <c r="Q6" s="34">
        <v>0.67</v>
      </c>
      <c r="R6" s="32" t="s">
        <v>333</v>
      </c>
      <c r="S6" s="68">
        <v>2</v>
      </c>
      <c r="T6" s="32"/>
      <c r="U6" s="9" t="s">
        <v>228</v>
      </c>
      <c r="V6" s="8" t="s">
        <v>228</v>
      </c>
      <c r="W6" s="22" t="s">
        <v>247</v>
      </c>
      <c r="X6" s="11">
        <v>0.67</v>
      </c>
      <c r="Y6" s="12" t="s">
        <v>315</v>
      </c>
      <c r="Z6" s="2"/>
      <c r="AA6" s="2"/>
      <c r="AB6" s="5"/>
      <c r="AC6" s="5"/>
      <c r="AD6" s="5"/>
      <c r="AE6"/>
      <c r="AF6"/>
      <c r="AG6"/>
      <c r="AH6"/>
      <c r="AI6"/>
      <c r="AJ6"/>
      <c r="AK6"/>
      <c r="AL6"/>
      <c r="AM6"/>
      <c r="AN6"/>
      <c r="AO6"/>
      <c r="AP6"/>
      <c r="AQ6"/>
      <c r="AR6"/>
      <c r="AS6"/>
      <c r="AT6"/>
      <c r="AU6"/>
      <c r="AV6"/>
      <c r="AW6"/>
      <c r="AX6"/>
      <c r="AY6"/>
      <c r="AZ6"/>
      <c r="BA6"/>
      <c r="BB6"/>
      <c r="BC6"/>
      <c r="BD6"/>
      <c r="BE6"/>
    </row>
    <row r="7" spans="1:93" s="4" customFormat="1" ht="90" customHeight="1">
      <c r="A7" s="33" t="s">
        <v>25</v>
      </c>
      <c r="B7" s="26" t="s">
        <v>15</v>
      </c>
      <c r="C7" s="27" t="s">
        <v>492</v>
      </c>
      <c r="D7" s="27" t="s">
        <v>489</v>
      </c>
      <c r="E7" s="28">
        <v>2022</v>
      </c>
      <c r="F7" s="28" t="s">
        <v>40</v>
      </c>
      <c r="G7" s="70"/>
      <c r="H7" s="28" t="s">
        <v>33</v>
      </c>
      <c r="I7" s="28" t="s">
        <v>34</v>
      </c>
      <c r="J7" s="28" t="s">
        <v>41</v>
      </c>
      <c r="K7" s="28" t="s">
        <v>42</v>
      </c>
      <c r="L7" s="28" t="s">
        <v>43</v>
      </c>
      <c r="M7" s="36">
        <v>1</v>
      </c>
      <c r="N7" s="30" t="s">
        <v>44</v>
      </c>
      <c r="O7" s="30" t="s">
        <v>24</v>
      </c>
      <c r="P7" s="31">
        <f t="shared" si="0"/>
        <v>31.714285714285715</v>
      </c>
      <c r="Q7" s="34">
        <v>0.33</v>
      </c>
      <c r="R7" s="32" t="s">
        <v>334</v>
      </c>
      <c r="S7" s="68">
        <v>2</v>
      </c>
      <c r="T7" s="32"/>
      <c r="U7" s="9" t="s">
        <v>228</v>
      </c>
      <c r="V7" s="8" t="s">
        <v>228</v>
      </c>
      <c r="W7" s="22" t="s">
        <v>247</v>
      </c>
      <c r="X7" s="11">
        <v>0.33</v>
      </c>
      <c r="Y7" s="12" t="s">
        <v>315</v>
      </c>
      <c r="Z7" s="2"/>
      <c r="AA7" s="2"/>
      <c r="AB7" s="5"/>
      <c r="AC7" s="5"/>
      <c r="AD7" s="5"/>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row>
    <row r="8" spans="1:93" s="4" customFormat="1" ht="105" customHeight="1">
      <c r="A8" s="33" t="s">
        <v>26</v>
      </c>
      <c r="B8" s="26" t="s">
        <v>15</v>
      </c>
      <c r="C8" s="27" t="s">
        <v>492</v>
      </c>
      <c r="D8" s="27" t="s">
        <v>489</v>
      </c>
      <c r="E8" s="28">
        <v>2022</v>
      </c>
      <c r="F8" s="28" t="s">
        <v>45</v>
      </c>
      <c r="G8" s="70"/>
      <c r="H8" s="28" t="s">
        <v>46</v>
      </c>
      <c r="I8" s="28" t="s">
        <v>47</v>
      </c>
      <c r="J8" s="28" t="s">
        <v>48</v>
      </c>
      <c r="K8" s="28" t="s">
        <v>36</v>
      </c>
      <c r="L8" s="28" t="s">
        <v>37</v>
      </c>
      <c r="M8" s="29">
        <v>6</v>
      </c>
      <c r="N8" s="30" t="s">
        <v>38</v>
      </c>
      <c r="O8" s="30" t="s">
        <v>39</v>
      </c>
      <c r="P8" s="31">
        <f t="shared" si="0"/>
        <v>46.714285714285715</v>
      </c>
      <c r="Q8" s="34">
        <v>0.67</v>
      </c>
      <c r="R8" s="32" t="s">
        <v>335</v>
      </c>
      <c r="S8" s="68">
        <v>3</v>
      </c>
      <c r="T8" s="32"/>
      <c r="U8" s="9" t="s">
        <v>228</v>
      </c>
      <c r="V8" s="8" t="s">
        <v>228</v>
      </c>
      <c r="W8" s="22" t="s">
        <v>247</v>
      </c>
      <c r="X8" s="11">
        <v>0.67</v>
      </c>
      <c r="Y8" s="12" t="s">
        <v>303</v>
      </c>
      <c r="Z8" s="2"/>
      <c r="AA8" s="2"/>
      <c r="AB8" s="5"/>
      <c r="AC8" s="5"/>
      <c r="AD8" s="5"/>
      <c r="AE8"/>
      <c r="AF8"/>
      <c r="AG8"/>
      <c r="AH8"/>
      <c r="AI8"/>
      <c r="AJ8"/>
      <c r="AK8"/>
      <c r="AL8"/>
      <c r="AM8"/>
      <c r="AN8"/>
      <c r="AO8"/>
      <c r="AP8"/>
      <c r="AQ8"/>
      <c r="AR8"/>
      <c r="AS8"/>
      <c r="AT8"/>
      <c r="AU8"/>
      <c r="AV8"/>
      <c r="AW8"/>
      <c r="AX8"/>
      <c r="AY8"/>
      <c r="AZ8"/>
      <c r="BA8"/>
      <c r="BB8"/>
      <c r="BC8"/>
      <c r="BD8"/>
      <c r="BE8"/>
    </row>
    <row r="9" spans="1:93" s="4" customFormat="1" ht="90" customHeight="1">
      <c r="A9" s="33" t="s">
        <v>27</v>
      </c>
      <c r="B9" s="26" t="s">
        <v>15</v>
      </c>
      <c r="C9" s="27" t="s">
        <v>492</v>
      </c>
      <c r="D9" s="27" t="s">
        <v>489</v>
      </c>
      <c r="E9" s="28">
        <v>2022</v>
      </c>
      <c r="F9" s="28" t="s">
        <v>50</v>
      </c>
      <c r="G9" s="70"/>
      <c r="H9" s="28" t="s">
        <v>46</v>
      </c>
      <c r="I9" s="28" t="s">
        <v>47</v>
      </c>
      <c r="J9" s="28" t="s">
        <v>51</v>
      </c>
      <c r="K9" s="28" t="s">
        <v>52</v>
      </c>
      <c r="L9" s="28" t="s">
        <v>53</v>
      </c>
      <c r="M9" s="29">
        <v>12</v>
      </c>
      <c r="N9" s="30" t="s">
        <v>38</v>
      </c>
      <c r="O9" s="30" t="s">
        <v>54</v>
      </c>
      <c r="P9" s="31">
        <f t="shared" si="0"/>
        <v>52.142857142857146</v>
      </c>
      <c r="Q9" s="34">
        <v>0</v>
      </c>
      <c r="R9" s="32" t="s">
        <v>336</v>
      </c>
      <c r="S9" s="68">
        <v>3</v>
      </c>
      <c r="T9" s="32"/>
      <c r="U9" s="9" t="s">
        <v>228</v>
      </c>
      <c r="V9" s="8" t="s">
        <v>228</v>
      </c>
      <c r="W9" s="22" t="s">
        <v>247</v>
      </c>
      <c r="X9" s="11">
        <v>0</v>
      </c>
      <c r="Y9" s="12" t="s">
        <v>303</v>
      </c>
      <c r="Z9" s="2"/>
      <c r="AA9" s="2"/>
      <c r="AB9" s="5"/>
      <c r="AC9" s="5"/>
      <c r="AD9" s="5"/>
      <c r="AE9"/>
      <c r="AF9"/>
      <c r="AG9"/>
      <c r="AH9"/>
      <c r="AI9"/>
      <c r="AJ9"/>
      <c r="AK9"/>
      <c r="AL9"/>
      <c r="AM9"/>
      <c r="AN9"/>
      <c r="AO9"/>
      <c r="AP9"/>
      <c r="AQ9"/>
      <c r="AR9"/>
      <c r="AS9"/>
      <c r="AT9"/>
      <c r="AU9"/>
      <c r="AV9"/>
      <c r="AW9"/>
      <c r="AX9"/>
      <c r="AY9"/>
      <c r="AZ9"/>
      <c r="BA9"/>
      <c r="BB9"/>
      <c r="BC9"/>
      <c r="BD9"/>
      <c r="BE9"/>
    </row>
    <row r="10" spans="1:93" s="4" customFormat="1" ht="105" customHeight="1">
      <c r="A10" s="33" t="s">
        <v>237</v>
      </c>
      <c r="B10" s="26" t="s">
        <v>15</v>
      </c>
      <c r="C10" s="27" t="s">
        <v>492</v>
      </c>
      <c r="D10" s="27" t="s">
        <v>489</v>
      </c>
      <c r="E10" s="28">
        <v>2022</v>
      </c>
      <c r="F10" s="28" t="s">
        <v>55</v>
      </c>
      <c r="G10" s="70"/>
      <c r="H10" s="28" t="s">
        <v>46</v>
      </c>
      <c r="I10" s="28" t="s">
        <v>56</v>
      </c>
      <c r="J10" s="28" t="s">
        <v>57</v>
      </c>
      <c r="K10" s="28" t="s">
        <v>58</v>
      </c>
      <c r="L10" s="28" t="s">
        <v>59</v>
      </c>
      <c r="M10" s="29">
        <v>12</v>
      </c>
      <c r="N10" s="30" t="s">
        <v>38</v>
      </c>
      <c r="O10" s="30" t="s">
        <v>54</v>
      </c>
      <c r="P10" s="31">
        <f t="shared" si="0"/>
        <v>52.142857142857146</v>
      </c>
      <c r="Q10" s="34">
        <v>0.67</v>
      </c>
      <c r="R10" s="32" t="s">
        <v>339</v>
      </c>
      <c r="S10" s="68">
        <v>3</v>
      </c>
      <c r="T10" s="32"/>
      <c r="U10" s="9" t="s">
        <v>228</v>
      </c>
      <c r="V10" s="8" t="s">
        <v>228</v>
      </c>
      <c r="W10" s="22" t="s">
        <v>247</v>
      </c>
      <c r="X10" s="11">
        <v>0.67</v>
      </c>
      <c r="Y10" s="12" t="s">
        <v>303</v>
      </c>
      <c r="Z10" s="2"/>
      <c r="AA10" s="2"/>
      <c r="AB10" s="5"/>
      <c r="AC10" s="5"/>
      <c r="AD10" s="5"/>
      <c r="AE10"/>
      <c r="AF10"/>
      <c r="AG10"/>
      <c r="AH10"/>
      <c r="AI10"/>
      <c r="AJ10"/>
      <c r="AK10"/>
      <c r="AL10"/>
      <c r="AM10"/>
      <c r="AN10"/>
      <c r="AO10"/>
      <c r="AP10"/>
      <c r="AQ10"/>
      <c r="AR10"/>
      <c r="AS10"/>
      <c r="AT10"/>
      <c r="AU10"/>
      <c r="AV10"/>
      <c r="AW10"/>
      <c r="AX10"/>
      <c r="AY10"/>
      <c r="AZ10"/>
      <c r="BA10"/>
      <c r="BB10"/>
      <c r="BC10"/>
      <c r="BD10"/>
      <c r="BE10"/>
    </row>
    <row r="11" spans="1:93" ht="90" customHeight="1">
      <c r="A11" s="33" t="s">
        <v>238</v>
      </c>
      <c r="B11" s="26" t="s">
        <v>15</v>
      </c>
      <c r="C11" s="27" t="s">
        <v>492</v>
      </c>
      <c r="D11" s="27" t="s">
        <v>489</v>
      </c>
      <c r="E11" s="28">
        <v>2022</v>
      </c>
      <c r="F11" s="28" t="s">
        <v>63</v>
      </c>
      <c r="G11" s="70"/>
      <c r="H11" s="28" t="s">
        <v>61</v>
      </c>
      <c r="I11" s="28" t="s">
        <v>62</v>
      </c>
      <c r="J11" s="28" t="s">
        <v>64</v>
      </c>
      <c r="K11" s="28" t="s">
        <v>65</v>
      </c>
      <c r="L11" s="28" t="s">
        <v>66</v>
      </c>
      <c r="M11" s="29">
        <v>6</v>
      </c>
      <c r="N11" s="30" t="s">
        <v>67</v>
      </c>
      <c r="O11" s="30" t="s">
        <v>39</v>
      </c>
      <c r="P11" s="31">
        <f t="shared" si="0"/>
        <v>20.428571428571427</v>
      </c>
      <c r="Q11" s="34">
        <v>1</v>
      </c>
      <c r="R11" s="37" t="s">
        <v>337</v>
      </c>
      <c r="S11" s="68">
        <v>4</v>
      </c>
      <c r="T11" s="37"/>
      <c r="U11" s="62" t="s">
        <v>226</v>
      </c>
      <c r="V11" s="63" t="s">
        <v>361</v>
      </c>
      <c r="W11" s="23" t="s">
        <v>252</v>
      </c>
      <c r="X11" s="13" t="s">
        <v>297</v>
      </c>
      <c r="Y11" s="12" t="s">
        <v>316</v>
      </c>
      <c r="Z11" s="2"/>
      <c r="AA11" s="2"/>
      <c r="AB11" s="5"/>
      <c r="AC11" s="5"/>
      <c r="AD11" s="5"/>
      <c r="AE11"/>
      <c r="AF11"/>
      <c r="AG11"/>
      <c r="AH11"/>
      <c r="AI11"/>
      <c r="AJ11"/>
      <c r="AK11"/>
      <c r="AL11"/>
      <c r="AM11"/>
      <c r="AN11"/>
      <c r="AO11"/>
      <c r="AP11"/>
      <c r="AQ11"/>
    </row>
    <row r="12" spans="1:93" ht="105" customHeight="1">
      <c r="A12" s="33" t="s">
        <v>28</v>
      </c>
      <c r="B12" s="26" t="s">
        <v>15</v>
      </c>
      <c r="C12" s="27" t="s">
        <v>492</v>
      </c>
      <c r="D12" s="27" t="s">
        <v>490</v>
      </c>
      <c r="E12" s="28">
        <v>2022</v>
      </c>
      <c r="F12" s="28" t="s">
        <v>68</v>
      </c>
      <c r="G12" s="70"/>
      <c r="H12" s="28" t="s">
        <v>69</v>
      </c>
      <c r="I12" s="28" t="s">
        <v>70</v>
      </c>
      <c r="J12" s="28" t="s">
        <v>71</v>
      </c>
      <c r="K12" s="28" t="s">
        <v>72</v>
      </c>
      <c r="L12" s="28" t="s">
        <v>73</v>
      </c>
      <c r="M12" s="29">
        <v>11</v>
      </c>
      <c r="N12" s="30" t="s">
        <v>38</v>
      </c>
      <c r="O12" s="30" t="s">
        <v>39</v>
      </c>
      <c r="P12" s="31">
        <f t="shared" si="0"/>
        <v>46.714285714285715</v>
      </c>
      <c r="Q12" s="34">
        <v>1</v>
      </c>
      <c r="R12" s="61" t="s">
        <v>338</v>
      </c>
      <c r="S12" s="68">
        <v>5</v>
      </c>
      <c r="T12" s="61"/>
      <c r="U12" s="62" t="s">
        <v>226</v>
      </c>
      <c r="V12" s="63" t="s">
        <v>361</v>
      </c>
      <c r="W12" s="22" t="s">
        <v>248</v>
      </c>
      <c r="X12" s="11">
        <v>1</v>
      </c>
      <c r="Y12" s="12" t="s">
        <v>317</v>
      </c>
      <c r="Z12" s="2"/>
      <c r="AA12" s="2"/>
      <c r="AB12" s="5"/>
      <c r="AC12" s="5"/>
      <c r="AD12" s="5"/>
      <c r="AE12"/>
      <c r="AF12"/>
      <c r="AG12"/>
      <c r="AH12"/>
      <c r="AI12"/>
      <c r="AJ12"/>
      <c r="AK12"/>
      <c r="AL12"/>
      <c r="AM12"/>
      <c r="AN12"/>
      <c r="AO12"/>
      <c r="AP12"/>
      <c r="AQ12"/>
    </row>
    <row r="13" spans="1:93" ht="105" customHeight="1">
      <c r="A13" s="33" t="s">
        <v>239</v>
      </c>
      <c r="B13" s="26" t="s">
        <v>15</v>
      </c>
      <c r="C13" s="27" t="s">
        <v>492</v>
      </c>
      <c r="D13" s="27" t="s">
        <v>490</v>
      </c>
      <c r="E13" s="28">
        <v>2022</v>
      </c>
      <c r="F13" s="28" t="s">
        <v>75</v>
      </c>
      <c r="G13" s="70"/>
      <c r="H13" s="28" t="s">
        <v>76</v>
      </c>
      <c r="I13" s="28" t="s">
        <v>77</v>
      </c>
      <c r="J13" s="28" t="s">
        <v>78</v>
      </c>
      <c r="K13" s="28" t="s">
        <v>79</v>
      </c>
      <c r="L13" s="28" t="s">
        <v>80</v>
      </c>
      <c r="M13" s="29">
        <v>12</v>
      </c>
      <c r="N13" s="30" t="s">
        <v>38</v>
      </c>
      <c r="O13" s="30" t="s">
        <v>54</v>
      </c>
      <c r="P13" s="31">
        <f t="shared" si="0"/>
        <v>52.142857142857146</v>
      </c>
      <c r="Q13" s="34">
        <v>1</v>
      </c>
      <c r="R13" s="37" t="s">
        <v>340</v>
      </c>
      <c r="S13" s="68">
        <v>6</v>
      </c>
      <c r="T13" s="37"/>
      <c r="U13" s="62" t="s">
        <v>226</v>
      </c>
      <c r="V13" s="63" t="s">
        <v>361</v>
      </c>
      <c r="W13" s="22" t="s">
        <v>249</v>
      </c>
      <c r="X13" s="11">
        <v>1</v>
      </c>
      <c r="Y13" s="12" t="s">
        <v>304</v>
      </c>
      <c r="Z13" s="2"/>
      <c r="AA13" s="2"/>
      <c r="AB13" s="5"/>
      <c r="AC13" s="5"/>
      <c r="AD13" s="5"/>
      <c r="AE13"/>
      <c r="AF13"/>
      <c r="AG13"/>
      <c r="AH13"/>
      <c r="AI13"/>
      <c r="AJ13"/>
      <c r="AK13"/>
      <c r="AL13"/>
      <c r="AM13"/>
      <c r="AN13"/>
      <c r="AO13"/>
      <c r="AP13"/>
      <c r="AQ13"/>
    </row>
    <row r="14" spans="1:93" ht="105" customHeight="1">
      <c r="A14" s="33" t="s">
        <v>29</v>
      </c>
      <c r="B14" s="26" t="s">
        <v>15</v>
      </c>
      <c r="C14" s="27" t="s">
        <v>492</v>
      </c>
      <c r="D14" s="27" t="s">
        <v>484</v>
      </c>
      <c r="E14" s="28">
        <v>2022</v>
      </c>
      <c r="F14" s="28" t="s">
        <v>81</v>
      </c>
      <c r="G14" s="70"/>
      <c r="H14" s="28" t="s">
        <v>82</v>
      </c>
      <c r="I14" s="28" t="s">
        <v>83</v>
      </c>
      <c r="J14" s="28" t="s">
        <v>84</v>
      </c>
      <c r="K14" s="28" t="s">
        <v>85</v>
      </c>
      <c r="L14" s="28" t="s">
        <v>86</v>
      </c>
      <c r="M14" s="29">
        <v>7</v>
      </c>
      <c r="N14" s="30" t="s">
        <v>60</v>
      </c>
      <c r="O14" s="30" t="s">
        <v>24</v>
      </c>
      <c r="P14" s="31">
        <f t="shared" si="0"/>
        <v>30.428571428571427</v>
      </c>
      <c r="Q14" s="34">
        <v>0</v>
      </c>
      <c r="R14" s="37" t="s">
        <v>313</v>
      </c>
      <c r="S14" s="68">
        <v>7</v>
      </c>
      <c r="T14" s="37"/>
      <c r="U14" s="9" t="s">
        <v>228</v>
      </c>
      <c r="V14" s="8" t="s">
        <v>228</v>
      </c>
      <c r="W14" s="23" t="s">
        <v>253</v>
      </c>
      <c r="X14" s="14">
        <v>0.2</v>
      </c>
      <c r="Y14" s="10" t="s">
        <v>254</v>
      </c>
      <c r="Z14" s="2"/>
      <c r="AA14" s="2"/>
      <c r="AB14" s="5"/>
      <c r="AC14" s="5"/>
      <c r="AD14" s="5"/>
      <c r="AE14"/>
      <c r="AF14"/>
      <c r="AG14"/>
      <c r="AH14"/>
      <c r="AI14"/>
      <c r="AJ14"/>
      <c r="AK14"/>
      <c r="AL14"/>
      <c r="AM14"/>
      <c r="AN14"/>
      <c r="AO14"/>
      <c r="AP14"/>
      <c r="AQ14"/>
    </row>
    <row r="15" spans="1:93" ht="105" customHeight="1">
      <c r="A15" s="33" t="s">
        <v>240</v>
      </c>
      <c r="B15" s="26" t="s">
        <v>15</v>
      </c>
      <c r="C15" s="27" t="s">
        <v>492</v>
      </c>
      <c r="D15" s="27" t="s">
        <v>484</v>
      </c>
      <c r="E15" s="28">
        <v>2022</v>
      </c>
      <c r="F15" s="28" t="s">
        <v>87</v>
      </c>
      <c r="G15" s="70"/>
      <c r="H15" s="28" t="s">
        <v>88</v>
      </c>
      <c r="I15" s="28" t="s">
        <v>89</v>
      </c>
      <c r="J15" s="28" t="s">
        <v>90</v>
      </c>
      <c r="K15" s="28" t="s">
        <v>91</v>
      </c>
      <c r="L15" s="28" t="s">
        <v>230</v>
      </c>
      <c r="M15" s="29">
        <v>3</v>
      </c>
      <c r="N15" s="30" t="s">
        <v>60</v>
      </c>
      <c r="O15" s="30" t="s">
        <v>24</v>
      </c>
      <c r="P15" s="31">
        <f t="shared" si="0"/>
        <v>30.428571428571427</v>
      </c>
      <c r="Q15" s="34">
        <v>0</v>
      </c>
      <c r="R15" s="39" t="s">
        <v>318</v>
      </c>
      <c r="S15" s="68">
        <v>7</v>
      </c>
      <c r="T15" s="39"/>
      <c r="U15" s="9" t="s">
        <v>228</v>
      </c>
      <c r="V15" s="8" t="s">
        <v>228</v>
      </c>
      <c r="W15" s="23" t="s">
        <v>255</v>
      </c>
      <c r="X15" s="14">
        <v>0.2</v>
      </c>
      <c r="Y15" s="15" t="s">
        <v>256</v>
      </c>
      <c r="Z15" s="2"/>
      <c r="AA15" s="2"/>
      <c r="AB15" s="5"/>
      <c r="AC15" s="5"/>
      <c r="AD15" s="5"/>
      <c r="AE15"/>
      <c r="AF15"/>
      <c r="AG15"/>
      <c r="AH15"/>
      <c r="AI15"/>
      <c r="AJ15"/>
      <c r="AK15"/>
      <c r="AL15"/>
      <c r="AM15"/>
      <c r="AN15"/>
      <c r="AO15"/>
      <c r="AP15"/>
      <c r="AQ15"/>
    </row>
    <row r="16" spans="1:93" ht="105" customHeight="1">
      <c r="A16" s="33" t="s">
        <v>241</v>
      </c>
      <c r="B16" s="26" t="s">
        <v>15</v>
      </c>
      <c r="C16" s="27" t="s">
        <v>492</v>
      </c>
      <c r="D16" s="27" t="s">
        <v>484</v>
      </c>
      <c r="E16" s="28">
        <v>2022</v>
      </c>
      <c r="F16" s="28" t="s">
        <v>92</v>
      </c>
      <c r="G16" s="70"/>
      <c r="H16" s="28" t="s">
        <v>88</v>
      </c>
      <c r="I16" s="28" t="s">
        <v>93</v>
      </c>
      <c r="J16" s="28" t="s">
        <v>94</v>
      </c>
      <c r="K16" s="28" t="s">
        <v>95</v>
      </c>
      <c r="L16" s="28" t="s">
        <v>96</v>
      </c>
      <c r="M16" s="29">
        <v>1</v>
      </c>
      <c r="N16" s="30" t="s">
        <v>60</v>
      </c>
      <c r="O16" s="30" t="s">
        <v>24</v>
      </c>
      <c r="P16" s="31">
        <f t="shared" si="0"/>
        <v>30.428571428571427</v>
      </c>
      <c r="Q16" s="34">
        <v>0</v>
      </c>
      <c r="R16" s="39" t="s">
        <v>319</v>
      </c>
      <c r="S16" s="68">
        <v>7</v>
      </c>
      <c r="T16" s="39"/>
      <c r="U16" s="9" t="s">
        <v>228</v>
      </c>
      <c r="V16" s="8" t="s">
        <v>228</v>
      </c>
      <c r="W16" s="23" t="s">
        <v>257</v>
      </c>
      <c r="X16" s="14">
        <v>0.3</v>
      </c>
      <c r="Y16" s="10" t="s">
        <v>258</v>
      </c>
      <c r="Z16" s="2"/>
      <c r="AA16" s="2"/>
      <c r="AB16" s="5"/>
      <c r="AC16" s="5"/>
      <c r="AD16" s="5"/>
      <c r="AE16"/>
      <c r="AF16"/>
      <c r="AG16"/>
      <c r="AH16"/>
      <c r="AI16"/>
      <c r="AJ16"/>
      <c r="AK16"/>
      <c r="AL16"/>
      <c r="AM16"/>
      <c r="AN16"/>
      <c r="AO16"/>
      <c r="AP16"/>
      <c r="AQ16"/>
    </row>
    <row r="17" spans="1:43" ht="105" customHeight="1">
      <c r="A17" s="33" t="s">
        <v>242</v>
      </c>
      <c r="B17" s="26" t="s">
        <v>15</v>
      </c>
      <c r="C17" s="27" t="s">
        <v>492</v>
      </c>
      <c r="D17" s="27" t="s">
        <v>494</v>
      </c>
      <c r="E17" s="28">
        <v>2022</v>
      </c>
      <c r="F17" s="28" t="s">
        <v>97</v>
      </c>
      <c r="G17" s="70"/>
      <c r="H17" s="28" t="s">
        <v>98</v>
      </c>
      <c r="I17" s="28" t="s">
        <v>99</v>
      </c>
      <c r="J17" s="28" t="s">
        <v>100</v>
      </c>
      <c r="K17" s="28" t="s">
        <v>101</v>
      </c>
      <c r="L17" s="28" t="s">
        <v>231</v>
      </c>
      <c r="M17" s="29">
        <v>2</v>
      </c>
      <c r="N17" s="30" t="s">
        <v>60</v>
      </c>
      <c r="O17" s="30" t="s">
        <v>24</v>
      </c>
      <c r="P17" s="31">
        <f t="shared" si="0"/>
        <v>30.428571428571427</v>
      </c>
      <c r="Q17" s="34">
        <v>0</v>
      </c>
      <c r="R17" s="39" t="s">
        <v>320</v>
      </c>
      <c r="S17" s="68">
        <v>8</v>
      </c>
      <c r="T17" s="39"/>
      <c r="U17" s="9" t="s">
        <v>228</v>
      </c>
      <c r="V17" s="8" t="s">
        <v>228</v>
      </c>
      <c r="W17" s="23" t="s">
        <v>259</v>
      </c>
      <c r="X17" s="14">
        <v>0.2</v>
      </c>
      <c r="Y17" s="10" t="s">
        <v>260</v>
      </c>
      <c r="Z17" s="2"/>
      <c r="AA17" s="2"/>
      <c r="AB17" s="5"/>
      <c r="AC17" s="5"/>
      <c r="AD17" s="5"/>
      <c r="AE17"/>
      <c r="AF17"/>
      <c r="AG17"/>
      <c r="AH17"/>
      <c r="AI17"/>
      <c r="AJ17"/>
      <c r="AK17"/>
      <c r="AL17"/>
      <c r="AM17"/>
      <c r="AN17"/>
      <c r="AO17"/>
      <c r="AP17"/>
      <c r="AQ17"/>
    </row>
    <row r="18" spans="1:43" ht="105" customHeight="1">
      <c r="A18" s="33" t="s">
        <v>30</v>
      </c>
      <c r="B18" s="26" t="s">
        <v>15</v>
      </c>
      <c r="C18" s="27" t="s">
        <v>492</v>
      </c>
      <c r="D18" s="27" t="s">
        <v>484</v>
      </c>
      <c r="E18" s="28">
        <v>2022</v>
      </c>
      <c r="F18" s="28" t="s">
        <v>102</v>
      </c>
      <c r="G18" s="70"/>
      <c r="H18" s="28" t="s">
        <v>103</v>
      </c>
      <c r="I18" s="28" t="s">
        <v>104</v>
      </c>
      <c r="J18" s="28" t="s">
        <v>105</v>
      </c>
      <c r="K18" s="28" t="s">
        <v>106</v>
      </c>
      <c r="L18" s="28" t="s">
        <v>107</v>
      </c>
      <c r="M18" s="29">
        <v>1</v>
      </c>
      <c r="N18" s="30" t="s">
        <v>108</v>
      </c>
      <c r="O18" s="30" t="s">
        <v>24</v>
      </c>
      <c r="P18" s="31">
        <f t="shared" si="0"/>
        <v>15.285714285714286</v>
      </c>
      <c r="Q18" s="34">
        <v>0.1</v>
      </c>
      <c r="R18" s="61" t="s">
        <v>360</v>
      </c>
      <c r="S18" s="68">
        <v>9</v>
      </c>
      <c r="T18" s="61"/>
      <c r="U18" s="9" t="s">
        <v>228</v>
      </c>
      <c r="V18" s="8" t="s">
        <v>228</v>
      </c>
      <c r="W18" s="22" t="s">
        <v>250</v>
      </c>
      <c r="X18" s="11">
        <v>0.1</v>
      </c>
      <c r="Y18" s="12" t="s">
        <v>305</v>
      </c>
      <c r="Z18" s="7" t="s">
        <v>301</v>
      </c>
      <c r="AA18" s="2"/>
      <c r="AB18" s="5"/>
      <c r="AC18" s="5"/>
      <c r="AD18" s="5"/>
      <c r="AE18"/>
      <c r="AF18"/>
      <c r="AG18"/>
      <c r="AH18"/>
      <c r="AI18"/>
      <c r="AJ18"/>
      <c r="AK18"/>
      <c r="AL18"/>
      <c r="AM18"/>
      <c r="AN18"/>
      <c r="AO18"/>
      <c r="AP18"/>
      <c r="AQ18"/>
    </row>
    <row r="19" spans="1:43" ht="105" customHeight="1">
      <c r="A19" s="33" t="s">
        <v>31</v>
      </c>
      <c r="B19" s="26" t="s">
        <v>15</v>
      </c>
      <c r="C19" s="27" t="s">
        <v>492</v>
      </c>
      <c r="D19" s="27" t="s">
        <v>484</v>
      </c>
      <c r="E19" s="28">
        <v>2022</v>
      </c>
      <c r="F19" s="28" t="s">
        <v>109</v>
      </c>
      <c r="G19" s="70"/>
      <c r="H19" s="28" t="s">
        <v>103</v>
      </c>
      <c r="I19" s="28" t="s">
        <v>104</v>
      </c>
      <c r="J19" s="28" t="s">
        <v>110</v>
      </c>
      <c r="K19" s="28" t="s">
        <v>111</v>
      </c>
      <c r="L19" s="28" t="s">
        <v>112</v>
      </c>
      <c r="M19" s="29">
        <v>5</v>
      </c>
      <c r="N19" s="30" t="s">
        <v>38</v>
      </c>
      <c r="O19" s="30" t="s">
        <v>39</v>
      </c>
      <c r="P19" s="31">
        <f t="shared" si="0"/>
        <v>46.714285714285715</v>
      </c>
      <c r="Q19" s="34">
        <v>0.8</v>
      </c>
      <c r="R19" s="61" t="s">
        <v>363</v>
      </c>
      <c r="S19" s="68">
        <v>9</v>
      </c>
      <c r="T19" s="61"/>
      <c r="U19" s="9" t="s">
        <v>228</v>
      </c>
      <c r="V19" s="8" t="s">
        <v>228</v>
      </c>
      <c r="W19" s="22" t="s">
        <v>247</v>
      </c>
      <c r="X19" s="11">
        <v>0.8</v>
      </c>
      <c r="Y19" s="12" t="s">
        <v>305</v>
      </c>
      <c r="Z19" s="2"/>
      <c r="AA19" s="2"/>
      <c r="AB19" s="5"/>
      <c r="AC19" s="5"/>
      <c r="AD19" s="5"/>
      <c r="AE19"/>
      <c r="AF19"/>
      <c r="AG19"/>
      <c r="AH19"/>
      <c r="AI19"/>
      <c r="AJ19"/>
      <c r="AK19"/>
      <c r="AL19"/>
      <c r="AM19"/>
      <c r="AN19"/>
      <c r="AO19"/>
      <c r="AP19"/>
      <c r="AQ19"/>
    </row>
    <row r="20" spans="1:43" ht="105" customHeight="1">
      <c r="A20" s="33" t="s">
        <v>49</v>
      </c>
      <c r="B20" s="26" t="s">
        <v>15</v>
      </c>
      <c r="C20" s="27" t="s">
        <v>492</v>
      </c>
      <c r="D20" s="27" t="s">
        <v>494</v>
      </c>
      <c r="E20" s="28">
        <v>2022</v>
      </c>
      <c r="F20" s="28" t="s">
        <v>123</v>
      </c>
      <c r="G20" s="70"/>
      <c r="H20" s="28" t="s">
        <v>120</v>
      </c>
      <c r="I20" s="28" t="s">
        <v>121</v>
      </c>
      <c r="J20" s="28" t="s">
        <v>110</v>
      </c>
      <c r="K20" s="28" t="s">
        <v>111</v>
      </c>
      <c r="L20" s="28" t="s">
        <v>112</v>
      </c>
      <c r="M20" s="29">
        <v>5</v>
      </c>
      <c r="N20" s="30" t="s">
        <v>108</v>
      </c>
      <c r="O20" s="30" t="s">
        <v>39</v>
      </c>
      <c r="P20" s="31">
        <f t="shared" si="0"/>
        <v>35.857142857142854</v>
      </c>
      <c r="Q20" s="34">
        <v>0</v>
      </c>
      <c r="R20" s="37" t="s">
        <v>362</v>
      </c>
      <c r="S20" s="68">
        <v>10</v>
      </c>
      <c r="T20" s="37"/>
      <c r="U20" s="9" t="s">
        <v>228</v>
      </c>
      <c r="V20" s="8" t="s">
        <v>228</v>
      </c>
      <c r="W20" s="22" t="s">
        <v>247</v>
      </c>
      <c r="X20" s="11">
        <v>0</v>
      </c>
      <c r="Y20" s="16" t="s">
        <v>306</v>
      </c>
      <c r="Z20" s="2"/>
      <c r="AA20" s="2"/>
      <c r="AB20" s="5"/>
      <c r="AC20" s="5"/>
      <c r="AD20" s="5"/>
      <c r="AE20"/>
      <c r="AF20"/>
      <c r="AG20"/>
      <c r="AH20"/>
      <c r="AI20"/>
      <c r="AJ20"/>
      <c r="AK20"/>
      <c r="AL20"/>
      <c r="AM20"/>
      <c r="AN20"/>
      <c r="AO20"/>
      <c r="AP20"/>
      <c r="AQ20"/>
    </row>
    <row r="21" spans="1:43" ht="105" customHeight="1">
      <c r="A21" s="33" t="s">
        <v>243</v>
      </c>
      <c r="B21" s="26" t="s">
        <v>15</v>
      </c>
      <c r="C21" s="27" t="s">
        <v>492</v>
      </c>
      <c r="D21" s="27" t="s">
        <v>494</v>
      </c>
      <c r="E21" s="28">
        <v>2022</v>
      </c>
      <c r="F21" s="28" t="s">
        <v>128</v>
      </c>
      <c r="G21" s="70"/>
      <c r="H21" s="28" t="s">
        <v>125</v>
      </c>
      <c r="I21" s="28" t="s">
        <v>126</v>
      </c>
      <c r="J21" s="28" t="s">
        <v>110</v>
      </c>
      <c r="K21" s="28" t="s">
        <v>111</v>
      </c>
      <c r="L21" s="28" t="s">
        <v>112</v>
      </c>
      <c r="M21" s="29">
        <v>5</v>
      </c>
      <c r="N21" s="30" t="s">
        <v>108</v>
      </c>
      <c r="O21" s="30" t="s">
        <v>39</v>
      </c>
      <c r="P21" s="31">
        <f t="shared" si="0"/>
        <v>35.857142857142854</v>
      </c>
      <c r="Q21" s="34">
        <v>0.8</v>
      </c>
      <c r="R21" s="37" t="s">
        <v>351</v>
      </c>
      <c r="S21" s="68">
        <v>11</v>
      </c>
      <c r="T21" s="37"/>
      <c r="U21" s="9" t="s">
        <v>228</v>
      </c>
      <c r="V21" s="8" t="s">
        <v>228</v>
      </c>
      <c r="W21" s="22" t="s">
        <v>247</v>
      </c>
      <c r="X21" s="11">
        <v>0.8</v>
      </c>
      <c r="Y21" s="12" t="s">
        <v>307</v>
      </c>
      <c r="Z21" s="2"/>
      <c r="AA21" s="2"/>
      <c r="AB21" s="5"/>
      <c r="AC21" s="5"/>
      <c r="AD21" s="5"/>
      <c r="AE21"/>
      <c r="AF21"/>
      <c r="AG21"/>
      <c r="AH21"/>
      <c r="AI21"/>
      <c r="AJ21"/>
      <c r="AK21"/>
      <c r="AL21"/>
      <c r="AM21"/>
      <c r="AN21"/>
      <c r="AO21"/>
      <c r="AP21"/>
      <c r="AQ21"/>
    </row>
    <row r="22" spans="1:43" ht="90" customHeight="1">
      <c r="A22" s="33" t="s">
        <v>74</v>
      </c>
      <c r="B22" s="26" t="s">
        <v>15</v>
      </c>
      <c r="C22" s="27" t="s">
        <v>492</v>
      </c>
      <c r="D22" s="27" t="s">
        <v>494</v>
      </c>
      <c r="E22" s="28">
        <v>2022</v>
      </c>
      <c r="F22" s="28" t="s">
        <v>135</v>
      </c>
      <c r="G22" s="70"/>
      <c r="H22" s="28" t="s">
        <v>132</v>
      </c>
      <c r="I22" s="28" t="s">
        <v>133</v>
      </c>
      <c r="J22" s="28" t="s">
        <v>136</v>
      </c>
      <c r="K22" s="28" t="s">
        <v>137</v>
      </c>
      <c r="L22" s="28" t="s">
        <v>23</v>
      </c>
      <c r="M22" s="29">
        <v>3</v>
      </c>
      <c r="N22" s="30" t="s">
        <v>38</v>
      </c>
      <c r="O22" s="30" t="s">
        <v>24</v>
      </c>
      <c r="P22" s="31">
        <f t="shared" si="0"/>
        <v>26.142857142857142</v>
      </c>
      <c r="Q22" s="34">
        <v>0.4</v>
      </c>
      <c r="R22" s="37" t="s">
        <v>352</v>
      </c>
      <c r="S22" s="68">
        <v>12</v>
      </c>
      <c r="T22" s="37"/>
      <c r="U22" s="9" t="s">
        <v>228</v>
      </c>
      <c r="V22" s="8" t="s">
        <v>228</v>
      </c>
      <c r="W22" s="22" t="s">
        <v>251</v>
      </c>
      <c r="X22" s="11">
        <v>0.66</v>
      </c>
      <c r="Y22" s="12" t="s">
        <v>308</v>
      </c>
      <c r="Z22" s="2"/>
      <c r="AA22" s="2"/>
      <c r="AB22" s="5"/>
      <c r="AC22" s="5"/>
      <c r="AD22" s="5"/>
      <c r="AE22"/>
      <c r="AF22"/>
      <c r="AG22"/>
      <c r="AH22"/>
      <c r="AI22"/>
      <c r="AJ22"/>
      <c r="AK22"/>
      <c r="AL22"/>
      <c r="AM22"/>
      <c r="AN22"/>
      <c r="AO22"/>
      <c r="AP22"/>
      <c r="AQ22"/>
    </row>
    <row r="23" spans="1:43" ht="90" customHeight="1">
      <c r="A23" s="33" t="s">
        <v>113</v>
      </c>
      <c r="B23" s="26" t="s">
        <v>15</v>
      </c>
      <c r="C23" s="27" t="s">
        <v>492</v>
      </c>
      <c r="D23" s="27" t="s">
        <v>494</v>
      </c>
      <c r="E23" s="28">
        <v>2022</v>
      </c>
      <c r="F23" s="28" t="s">
        <v>144</v>
      </c>
      <c r="G23" s="70"/>
      <c r="H23" s="28" t="s">
        <v>145</v>
      </c>
      <c r="I23" s="28" t="s">
        <v>146</v>
      </c>
      <c r="J23" s="28" t="s">
        <v>48</v>
      </c>
      <c r="K23" s="28" t="s">
        <v>147</v>
      </c>
      <c r="L23" s="28" t="s">
        <v>73</v>
      </c>
      <c r="M23" s="29">
        <v>11</v>
      </c>
      <c r="N23" s="30" t="s">
        <v>38</v>
      </c>
      <c r="O23" s="30" t="s">
        <v>39</v>
      </c>
      <c r="P23" s="31">
        <f t="shared" si="0"/>
        <v>46.714285714285715</v>
      </c>
      <c r="Q23" s="34">
        <v>0.72</v>
      </c>
      <c r="R23" s="37" t="s">
        <v>326</v>
      </c>
      <c r="S23" s="68">
        <v>13</v>
      </c>
      <c r="T23" s="37"/>
      <c r="U23" s="9" t="s">
        <v>228</v>
      </c>
      <c r="V23" s="8" t="s">
        <v>228</v>
      </c>
      <c r="W23" s="22" t="s">
        <v>247</v>
      </c>
      <c r="X23" s="11">
        <v>0.72</v>
      </c>
      <c r="Y23" s="12" t="s">
        <v>309</v>
      </c>
      <c r="Z23" s="2"/>
      <c r="AA23" s="2"/>
      <c r="AB23" s="5"/>
      <c r="AC23" s="5"/>
      <c r="AD23" s="5"/>
      <c r="AE23"/>
      <c r="AF23"/>
      <c r="AG23"/>
      <c r="AH23"/>
      <c r="AI23"/>
      <c r="AJ23"/>
      <c r="AK23"/>
      <c r="AL23"/>
      <c r="AM23"/>
      <c r="AN23"/>
      <c r="AO23"/>
      <c r="AP23"/>
      <c r="AQ23"/>
    </row>
    <row r="24" spans="1:43" ht="90" customHeight="1">
      <c r="A24" s="33" t="s">
        <v>114</v>
      </c>
      <c r="B24" s="26" t="s">
        <v>15</v>
      </c>
      <c r="C24" s="27" t="s">
        <v>492</v>
      </c>
      <c r="D24" s="27" t="s">
        <v>494</v>
      </c>
      <c r="E24" s="28">
        <v>2022</v>
      </c>
      <c r="F24" s="28" t="s">
        <v>148</v>
      </c>
      <c r="G24" s="70"/>
      <c r="H24" s="28" t="s">
        <v>145</v>
      </c>
      <c r="I24" s="28" t="s">
        <v>146</v>
      </c>
      <c r="J24" s="28" t="s">
        <v>149</v>
      </c>
      <c r="K24" s="28" t="s">
        <v>150</v>
      </c>
      <c r="L24" s="28" t="s">
        <v>73</v>
      </c>
      <c r="M24" s="29">
        <v>11</v>
      </c>
      <c r="N24" s="30" t="s">
        <v>38</v>
      </c>
      <c r="O24" s="30" t="s">
        <v>39</v>
      </c>
      <c r="P24" s="31">
        <f t="shared" si="0"/>
        <v>46.714285714285715</v>
      </c>
      <c r="Q24" s="34">
        <v>0</v>
      </c>
      <c r="R24" s="37" t="s">
        <v>350</v>
      </c>
      <c r="S24" s="68">
        <v>13</v>
      </c>
      <c r="T24" s="37"/>
      <c r="U24" s="9" t="s">
        <v>228</v>
      </c>
      <c r="V24" s="8" t="s">
        <v>228</v>
      </c>
      <c r="W24" s="22" t="s">
        <v>247</v>
      </c>
      <c r="X24" s="11">
        <v>0</v>
      </c>
      <c r="Y24" s="12" t="s">
        <v>309</v>
      </c>
      <c r="Z24" s="2"/>
      <c r="AA24" s="2"/>
      <c r="AB24" s="5"/>
      <c r="AC24" s="5"/>
      <c r="AD24" s="5"/>
      <c r="AE24"/>
      <c r="AF24"/>
      <c r="AG24"/>
      <c r="AH24"/>
      <c r="AI24"/>
      <c r="AJ24"/>
      <c r="AK24"/>
      <c r="AL24"/>
      <c r="AM24"/>
      <c r="AN24"/>
      <c r="AO24"/>
      <c r="AP24"/>
      <c r="AQ24"/>
    </row>
    <row r="25" spans="1:43" ht="105" customHeight="1">
      <c r="A25" s="33" t="s">
        <v>115</v>
      </c>
      <c r="B25" s="26" t="s">
        <v>15</v>
      </c>
      <c r="C25" s="27" t="s">
        <v>492</v>
      </c>
      <c r="D25" s="27" t="s">
        <v>494</v>
      </c>
      <c r="E25" s="28">
        <v>2022</v>
      </c>
      <c r="F25" s="28" t="s">
        <v>151</v>
      </c>
      <c r="G25" s="70"/>
      <c r="H25" s="28" t="s">
        <v>145</v>
      </c>
      <c r="I25" s="28" t="s">
        <v>146</v>
      </c>
      <c r="J25" s="28" t="s">
        <v>152</v>
      </c>
      <c r="K25" s="28" t="s">
        <v>153</v>
      </c>
      <c r="L25" s="28" t="s">
        <v>73</v>
      </c>
      <c r="M25" s="29">
        <v>11</v>
      </c>
      <c r="N25" s="30" t="s">
        <v>38</v>
      </c>
      <c r="O25" s="30" t="s">
        <v>39</v>
      </c>
      <c r="P25" s="31">
        <f t="shared" si="0"/>
        <v>46.714285714285715</v>
      </c>
      <c r="Q25" s="34">
        <v>0</v>
      </c>
      <c r="R25" s="37" t="s">
        <v>349</v>
      </c>
      <c r="S25" s="68">
        <v>13</v>
      </c>
      <c r="T25" s="37"/>
      <c r="U25" s="9" t="s">
        <v>228</v>
      </c>
      <c r="V25" s="8" t="s">
        <v>228</v>
      </c>
      <c r="W25" s="22" t="s">
        <v>247</v>
      </c>
      <c r="X25" s="11">
        <v>0</v>
      </c>
      <c r="Y25" s="12" t="s">
        <v>309</v>
      </c>
      <c r="Z25" s="2"/>
      <c r="AA25" s="2"/>
      <c r="AB25" s="5"/>
      <c r="AC25" s="5"/>
      <c r="AD25" s="5"/>
      <c r="AE25"/>
      <c r="AF25"/>
      <c r="AG25"/>
      <c r="AH25"/>
      <c r="AI25"/>
      <c r="AJ25"/>
      <c r="AK25"/>
      <c r="AL25"/>
      <c r="AM25"/>
      <c r="AN25"/>
      <c r="AO25"/>
      <c r="AP25"/>
      <c r="AQ25"/>
    </row>
    <row r="26" spans="1:43" ht="299.25" customHeight="1">
      <c r="A26" s="33" t="s">
        <v>116</v>
      </c>
      <c r="B26" s="26" t="s">
        <v>15</v>
      </c>
      <c r="C26" s="27" t="s">
        <v>492</v>
      </c>
      <c r="D26" s="27" t="s">
        <v>487</v>
      </c>
      <c r="E26" s="28">
        <v>2022</v>
      </c>
      <c r="F26" s="28" t="s">
        <v>154</v>
      </c>
      <c r="G26" s="70"/>
      <c r="H26" s="28" t="s">
        <v>155</v>
      </c>
      <c r="I26" s="28" t="s">
        <v>156</v>
      </c>
      <c r="J26" s="28" t="s">
        <v>157</v>
      </c>
      <c r="K26" s="28" t="s">
        <v>158</v>
      </c>
      <c r="L26" s="28" t="s">
        <v>159</v>
      </c>
      <c r="M26" s="29">
        <v>3</v>
      </c>
      <c r="N26" s="30" t="s">
        <v>38</v>
      </c>
      <c r="O26" s="30">
        <v>45657</v>
      </c>
      <c r="P26" s="31">
        <f t="shared" si="0"/>
        <v>78.428571428571431</v>
      </c>
      <c r="Q26" s="34">
        <v>0.66</v>
      </c>
      <c r="R26" s="37" t="s">
        <v>348</v>
      </c>
      <c r="S26" s="68">
        <v>14</v>
      </c>
      <c r="T26" s="37"/>
      <c r="U26" s="64" t="s">
        <v>229</v>
      </c>
      <c r="V26" s="65" t="s">
        <v>229</v>
      </c>
      <c r="W26" s="22" t="s">
        <v>302</v>
      </c>
      <c r="X26" s="11" t="s">
        <v>159</v>
      </c>
      <c r="Y26" s="12" t="s">
        <v>310</v>
      </c>
      <c r="Z26" s="2"/>
      <c r="AA26" s="2"/>
      <c r="AB26" s="5"/>
      <c r="AC26" s="5"/>
      <c r="AD26" s="5"/>
      <c r="AE26"/>
      <c r="AF26"/>
      <c r="AG26"/>
      <c r="AH26"/>
      <c r="AI26"/>
      <c r="AJ26"/>
      <c r="AK26"/>
      <c r="AL26"/>
      <c r="AM26"/>
      <c r="AN26"/>
      <c r="AO26"/>
      <c r="AP26"/>
      <c r="AQ26"/>
    </row>
    <row r="27" spans="1:43" ht="90" customHeight="1">
      <c r="A27" s="33" t="s">
        <v>117</v>
      </c>
      <c r="B27" s="26" t="s">
        <v>15</v>
      </c>
      <c r="C27" s="27" t="s">
        <v>493</v>
      </c>
      <c r="D27" s="27" t="s">
        <v>494</v>
      </c>
      <c r="E27" s="28">
        <v>2023</v>
      </c>
      <c r="F27" s="28" t="s">
        <v>160</v>
      </c>
      <c r="G27" s="70"/>
      <c r="H27" s="28" t="s">
        <v>161</v>
      </c>
      <c r="I27" s="28" t="s">
        <v>162</v>
      </c>
      <c r="J27" s="28" t="s">
        <v>163</v>
      </c>
      <c r="K27" s="28" t="s">
        <v>164</v>
      </c>
      <c r="L27" s="40" t="s">
        <v>165</v>
      </c>
      <c r="M27" s="29">
        <v>2</v>
      </c>
      <c r="N27" s="30">
        <v>45292</v>
      </c>
      <c r="O27" s="30">
        <v>45351</v>
      </c>
      <c r="P27" s="31">
        <f>(O27-N27)/7</f>
        <v>8.4285714285714288</v>
      </c>
      <c r="Q27" s="34">
        <v>0.4</v>
      </c>
      <c r="R27" s="37" t="s">
        <v>347</v>
      </c>
      <c r="S27" s="68">
        <v>15</v>
      </c>
      <c r="T27" s="37"/>
      <c r="U27" s="9" t="s">
        <v>228</v>
      </c>
      <c r="V27" s="8" t="s">
        <v>228</v>
      </c>
      <c r="W27" s="23" t="s">
        <v>261</v>
      </c>
      <c r="X27" s="14">
        <v>1</v>
      </c>
      <c r="Y27" s="12" t="s">
        <v>321</v>
      </c>
      <c r="Z27" s="2"/>
      <c r="AA27" s="2"/>
      <c r="AB27" s="5"/>
      <c r="AC27" s="5"/>
      <c r="AD27" s="5"/>
      <c r="AE27"/>
      <c r="AF27"/>
      <c r="AG27"/>
      <c r="AH27"/>
      <c r="AI27"/>
      <c r="AJ27"/>
      <c r="AK27"/>
      <c r="AL27"/>
      <c r="AM27"/>
      <c r="AN27"/>
      <c r="AO27"/>
      <c r="AP27"/>
      <c r="AQ27"/>
    </row>
    <row r="28" spans="1:43" ht="60" customHeight="1">
      <c r="A28" s="33" t="s">
        <v>118</v>
      </c>
      <c r="B28" s="26" t="s">
        <v>15</v>
      </c>
      <c r="C28" s="27" t="s">
        <v>493</v>
      </c>
      <c r="D28" s="27" t="s">
        <v>494</v>
      </c>
      <c r="E28" s="28">
        <v>2023</v>
      </c>
      <c r="F28" s="28" t="s">
        <v>166</v>
      </c>
      <c r="G28" s="70"/>
      <c r="H28" s="28" t="s">
        <v>167</v>
      </c>
      <c r="I28" s="28" t="s">
        <v>168</v>
      </c>
      <c r="J28" s="28" t="s">
        <v>169</v>
      </c>
      <c r="K28" s="28" t="s">
        <v>170</v>
      </c>
      <c r="L28" s="41" t="s">
        <v>171</v>
      </c>
      <c r="M28" s="41">
        <v>2</v>
      </c>
      <c r="N28" s="42">
        <v>45321</v>
      </c>
      <c r="O28" s="42">
        <v>45473</v>
      </c>
      <c r="P28" s="31">
        <f>(O28-N28)/7</f>
        <v>21.714285714285715</v>
      </c>
      <c r="Q28" s="34">
        <v>0.3</v>
      </c>
      <c r="R28" s="37" t="s">
        <v>346</v>
      </c>
      <c r="S28" s="68">
        <v>16</v>
      </c>
      <c r="T28" s="37"/>
      <c r="U28" s="9" t="s">
        <v>228</v>
      </c>
      <c r="V28" s="8" t="s">
        <v>228</v>
      </c>
      <c r="W28" s="24"/>
      <c r="X28" s="14">
        <v>0.5</v>
      </c>
      <c r="Y28" s="12" t="s">
        <v>322</v>
      </c>
      <c r="Z28" s="2"/>
      <c r="AA28" s="2"/>
      <c r="AB28" s="5"/>
      <c r="AC28" s="5"/>
      <c r="AD28" s="5"/>
      <c r="AE28"/>
      <c r="AF28"/>
      <c r="AG28"/>
      <c r="AH28"/>
      <c r="AI28"/>
      <c r="AJ28"/>
      <c r="AK28"/>
      <c r="AL28"/>
      <c r="AM28"/>
      <c r="AN28"/>
      <c r="AO28"/>
      <c r="AP28"/>
      <c r="AQ28"/>
    </row>
    <row r="29" spans="1:43" ht="60" customHeight="1">
      <c r="A29" s="33" t="s">
        <v>119</v>
      </c>
      <c r="B29" s="26" t="s">
        <v>15</v>
      </c>
      <c r="C29" s="27" t="s">
        <v>493</v>
      </c>
      <c r="D29" s="27" t="s">
        <v>484</v>
      </c>
      <c r="E29" s="28">
        <v>2023</v>
      </c>
      <c r="F29" s="41" t="s">
        <v>172</v>
      </c>
      <c r="G29" s="71"/>
      <c r="H29" s="28" t="s">
        <v>167</v>
      </c>
      <c r="I29" s="28" t="s">
        <v>168</v>
      </c>
      <c r="J29" s="28" t="s">
        <v>173</v>
      </c>
      <c r="K29" s="28" t="s">
        <v>174</v>
      </c>
      <c r="L29" s="41" t="s">
        <v>171</v>
      </c>
      <c r="M29" s="41">
        <v>2</v>
      </c>
      <c r="N29" s="42">
        <v>45321</v>
      </c>
      <c r="O29" s="42">
        <v>45473</v>
      </c>
      <c r="P29" s="31">
        <f>(O29-N29)/7</f>
        <v>21.714285714285715</v>
      </c>
      <c r="Q29" s="34">
        <v>0.1</v>
      </c>
      <c r="R29" s="37" t="s">
        <v>345</v>
      </c>
      <c r="S29" s="68">
        <v>16</v>
      </c>
      <c r="T29" s="37"/>
      <c r="U29" s="9" t="s">
        <v>228</v>
      </c>
      <c r="V29" s="8" t="s">
        <v>228</v>
      </c>
      <c r="W29" s="23" t="s">
        <v>263</v>
      </c>
      <c r="X29" s="14">
        <v>1</v>
      </c>
      <c r="Y29" s="12" t="s">
        <v>322</v>
      </c>
      <c r="Z29" s="2"/>
      <c r="AA29" s="2"/>
      <c r="AB29" s="5"/>
      <c r="AC29" s="5"/>
      <c r="AD29" s="5"/>
      <c r="AE29"/>
      <c r="AF29"/>
      <c r="AG29"/>
      <c r="AH29"/>
      <c r="AI29"/>
      <c r="AJ29"/>
      <c r="AK29"/>
      <c r="AL29"/>
      <c r="AM29"/>
      <c r="AN29"/>
      <c r="AO29"/>
      <c r="AP29"/>
      <c r="AQ29"/>
    </row>
    <row r="30" spans="1:43" ht="75" customHeight="1">
      <c r="A30" s="33" t="s">
        <v>122</v>
      </c>
      <c r="B30" s="26" t="s">
        <v>15</v>
      </c>
      <c r="C30" s="27" t="s">
        <v>493</v>
      </c>
      <c r="D30" s="27" t="s">
        <v>484</v>
      </c>
      <c r="E30" s="28">
        <v>2023</v>
      </c>
      <c r="F30" s="41" t="s">
        <v>175</v>
      </c>
      <c r="G30" s="71"/>
      <c r="H30" s="28" t="s">
        <v>167</v>
      </c>
      <c r="I30" s="28" t="s">
        <v>168</v>
      </c>
      <c r="J30" s="28" t="s">
        <v>176</v>
      </c>
      <c r="K30" s="28" t="s">
        <v>177</v>
      </c>
      <c r="L30" s="41" t="s">
        <v>178</v>
      </c>
      <c r="M30" s="41">
        <v>1</v>
      </c>
      <c r="N30" s="42">
        <v>45292</v>
      </c>
      <c r="O30" s="42">
        <v>45321</v>
      </c>
      <c r="P30" s="31">
        <f>(O30-N30)/7</f>
        <v>4.1428571428571432</v>
      </c>
      <c r="Q30" s="34">
        <v>0.3</v>
      </c>
      <c r="R30" s="37" t="s">
        <v>343</v>
      </c>
      <c r="S30" s="68">
        <v>16</v>
      </c>
      <c r="T30" s="37"/>
      <c r="U30" s="9" t="s">
        <v>228</v>
      </c>
      <c r="V30" s="8" t="s">
        <v>228</v>
      </c>
      <c r="W30" s="23" t="s">
        <v>264</v>
      </c>
      <c r="X30" s="14">
        <v>1</v>
      </c>
      <c r="Y30" s="10" t="s">
        <v>262</v>
      </c>
      <c r="Z30" s="2"/>
      <c r="AA30" s="2"/>
      <c r="AB30" s="5"/>
      <c r="AC30" s="5"/>
      <c r="AD30" s="5"/>
      <c r="AE30"/>
      <c r="AF30"/>
      <c r="AG30"/>
      <c r="AH30"/>
      <c r="AI30"/>
      <c r="AJ30"/>
      <c r="AK30"/>
      <c r="AL30"/>
      <c r="AM30"/>
      <c r="AN30"/>
      <c r="AO30"/>
      <c r="AP30"/>
      <c r="AQ30"/>
    </row>
    <row r="31" spans="1:43" ht="126" customHeight="1">
      <c r="A31" s="33" t="s">
        <v>124</v>
      </c>
      <c r="B31" s="26" t="s">
        <v>15</v>
      </c>
      <c r="C31" s="27" t="s">
        <v>493</v>
      </c>
      <c r="D31" s="27" t="s">
        <v>489</v>
      </c>
      <c r="E31" s="28">
        <v>2023</v>
      </c>
      <c r="F31" s="29" t="s">
        <v>227</v>
      </c>
      <c r="G31" s="72"/>
      <c r="H31" s="28" t="s">
        <v>179</v>
      </c>
      <c r="I31" s="28" t="s">
        <v>180</v>
      </c>
      <c r="J31" s="28" t="s">
        <v>181</v>
      </c>
      <c r="K31" s="28" t="s">
        <v>182</v>
      </c>
      <c r="L31" s="28" t="s">
        <v>183</v>
      </c>
      <c r="M31" s="28">
        <v>2</v>
      </c>
      <c r="N31" s="43">
        <v>45257</v>
      </c>
      <c r="O31" s="43">
        <v>45275</v>
      </c>
      <c r="P31" s="31">
        <f t="shared" si="0"/>
        <v>2.5714285714285716</v>
      </c>
      <c r="Q31" s="34">
        <v>0.2</v>
      </c>
      <c r="R31" s="37" t="s">
        <v>342</v>
      </c>
      <c r="S31" s="68">
        <v>17</v>
      </c>
      <c r="T31" s="37"/>
      <c r="U31" s="9" t="s">
        <v>228</v>
      </c>
      <c r="V31" s="8" t="s">
        <v>228</v>
      </c>
      <c r="W31" s="23" t="s">
        <v>265</v>
      </c>
      <c r="X31" s="13" t="s">
        <v>266</v>
      </c>
      <c r="Y31" s="12" t="s">
        <v>323</v>
      </c>
      <c r="Z31" s="2"/>
      <c r="AA31" s="2"/>
      <c r="AB31" s="5"/>
      <c r="AC31" s="5"/>
      <c r="AD31" s="5"/>
      <c r="AE31"/>
      <c r="AF31"/>
      <c r="AG31"/>
      <c r="AH31"/>
      <c r="AI31"/>
      <c r="AJ31"/>
      <c r="AK31"/>
      <c r="AL31"/>
      <c r="AM31"/>
      <c r="AN31"/>
      <c r="AO31"/>
      <c r="AP31"/>
      <c r="AQ31"/>
    </row>
    <row r="32" spans="1:43" ht="195" customHeight="1">
      <c r="A32" s="33" t="s">
        <v>127</v>
      </c>
      <c r="B32" s="26" t="s">
        <v>15</v>
      </c>
      <c r="C32" s="27" t="s">
        <v>495</v>
      </c>
      <c r="D32" s="27" t="s">
        <v>494</v>
      </c>
      <c r="E32" s="28">
        <v>2023</v>
      </c>
      <c r="F32" s="29" t="s">
        <v>227</v>
      </c>
      <c r="G32" s="72"/>
      <c r="H32" s="28" t="s">
        <v>184</v>
      </c>
      <c r="I32" s="38" t="s">
        <v>185</v>
      </c>
      <c r="J32" s="44" t="s">
        <v>186</v>
      </c>
      <c r="K32" s="44" t="s">
        <v>187</v>
      </c>
      <c r="L32" s="44" t="s">
        <v>188</v>
      </c>
      <c r="M32" s="44">
        <v>1</v>
      </c>
      <c r="N32" s="43">
        <v>45257</v>
      </c>
      <c r="O32" s="43">
        <v>45352</v>
      </c>
      <c r="P32" s="31">
        <f t="shared" ref="P32:P41" si="1">(O32-N32)/7</f>
        <v>13.571428571428571</v>
      </c>
      <c r="Q32" s="34">
        <v>0</v>
      </c>
      <c r="R32" s="37" t="s">
        <v>328</v>
      </c>
      <c r="S32" s="68">
        <v>18</v>
      </c>
      <c r="T32" s="37"/>
      <c r="U32" s="9" t="s">
        <v>228</v>
      </c>
      <c r="V32" s="8" t="s">
        <v>228</v>
      </c>
      <c r="W32" s="23" t="s">
        <v>267</v>
      </c>
      <c r="X32" s="13" t="s">
        <v>268</v>
      </c>
      <c r="Y32" s="12"/>
      <c r="Z32" s="2"/>
      <c r="AA32" s="2"/>
      <c r="AB32" s="5"/>
      <c r="AC32" s="5"/>
      <c r="AD32" s="5"/>
      <c r="AE32"/>
      <c r="AF32"/>
      <c r="AG32"/>
      <c r="AH32"/>
      <c r="AI32"/>
      <c r="AJ32"/>
      <c r="AK32"/>
      <c r="AL32"/>
      <c r="AM32"/>
      <c r="AN32"/>
      <c r="AO32"/>
      <c r="AP32"/>
      <c r="AQ32"/>
    </row>
    <row r="33" spans="1:43" ht="180" customHeight="1">
      <c r="A33" s="33" t="s">
        <v>129</v>
      </c>
      <c r="B33" s="26" t="s">
        <v>15</v>
      </c>
      <c r="C33" s="27" t="s">
        <v>495</v>
      </c>
      <c r="D33" s="27" t="s">
        <v>494</v>
      </c>
      <c r="E33" s="28">
        <v>2023</v>
      </c>
      <c r="F33" s="29" t="s">
        <v>227</v>
      </c>
      <c r="G33" s="72"/>
      <c r="H33" s="28" t="s">
        <v>189</v>
      </c>
      <c r="I33" s="44" t="s">
        <v>190</v>
      </c>
      <c r="J33" s="44" t="s">
        <v>191</v>
      </c>
      <c r="K33" s="44" t="s">
        <v>192</v>
      </c>
      <c r="L33" s="44" t="s">
        <v>193</v>
      </c>
      <c r="M33" s="44">
        <v>3</v>
      </c>
      <c r="N33" s="43">
        <v>45241</v>
      </c>
      <c r="O33" s="43">
        <v>45275</v>
      </c>
      <c r="P33" s="31">
        <f t="shared" si="1"/>
        <v>4.8571428571428568</v>
      </c>
      <c r="Q33" s="34">
        <v>0.2</v>
      </c>
      <c r="R33" s="37" t="s">
        <v>327</v>
      </c>
      <c r="S33" s="68">
        <v>19</v>
      </c>
      <c r="T33" s="37"/>
      <c r="U33" s="9" t="s">
        <v>228</v>
      </c>
      <c r="V33" s="8" t="s">
        <v>228</v>
      </c>
      <c r="W33" s="23" t="s">
        <v>269</v>
      </c>
      <c r="X33" s="13" t="s">
        <v>270</v>
      </c>
      <c r="Y33" s="12" t="s">
        <v>324</v>
      </c>
      <c r="Z33" s="2"/>
      <c r="AA33" s="2"/>
      <c r="AB33" s="5"/>
      <c r="AC33" s="5"/>
      <c r="AD33" s="5"/>
      <c r="AE33"/>
      <c r="AF33"/>
      <c r="AG33"/>
      <c r="AH33"/>
      <c r="AI33"/>
      <c r="AJ33"/>
      <c r="AK33"/>
      <c r="AL33"/>
      <c r="AM33"/>
      <c r="AN33"/>
      <c r="AO33"/>
      <c r="AP33"/>
      <c r="AQ33"/>
    </row>
    <row r="34" spans="1:43" ht="180" customHeight="1">
      <c r="A34" s="33" t="s">
        <v>130</v>
      </c>
      <c r="B34" s="26" t="s">
        <v>15</v>
      </c>
      <c r="C34" s="27" t="s">
        <v>495</v>
      </c>
      <c r="D34" s="27" t="s">
        <v>494</v>
      </c>
      <c r="E34" s="28">
        <v>2023</v>
      </c>
      <c r="F34" s="41" t="s">
        <v>227</v>
      </c>
      <c r="G34" s="71"/>
      <c r="H34" s="28" t="s">
        <v>189</v>
      </c>
      <c r="I34" s="44" t="s">
        <v>190</v>
      </c>
      <c r="J34" s="44" t="s">
        <v>194</v>
      </c>
      <c r="K34" s="44" t="s">
        <v>195</v>
      </c>
      <c r="L34" s="44" t="s">
        <v>196</v>
      </c>
      <c r="M34" s="44">
        <v>1</v>
      </c>
      <c r="N34" s="43">
        <v>45241</v>
      </c>
      <c r="O34" s="43">
        <v>45275</v>
      </c>
      <c r="P34" s="31">
        <f t="shared" si="1"/>
        <v>4.8571428571428568</v>
      </c>
      <c r="Q34" s="34">
        <v>0</v>
      </c>
      <c r="R34" s="37" t="s">
        <v>344</v>
      </c>
      <c r="S34" s="68">
        <v>19</v>
      </c>
      <c r="T34" s="37"/>
      <c r="U34" s="9" t="s">
        <v>228</v>
      </c>
      <c r="V34" s="8" t="s">
        <v>228</v>
      </c>
      <c r="W34" s="23" t="s">
        <v>267</v>
      </c>
      <c r="X34" s="13" t="s">
        <v>268</v>
      </c>
      <c r="Y34" s="17"/>
      <c r="Z34" s="2"/>
      <c r="AA34" s="2"/>
      <c r="AB34" s="5"/>
      <c r="AC34" s="5"/>
      <c r="AD34" s="5"/>
      <c r="AE34"/>
      <c r="AF34"/>
      <c r="AG34"/>
      <c r="AH34"/>
      <c r="AI34"/>
      <c r="AJ34"/>
      <c r="AK34"/>
      <c r="AL34"/>
      <c r="AM34"/>
      <c r="AN34"/>
      <c r="AO34"/>
      <c r="AP34"/>
      <c r="AQ34"/>
    </row>
    <row r="35" spans="1:43" ht="60" customHeight="1">
      <c r="A35" s="33" t="s">
        <v>131</v>
      </c>
      <c r="B35" s="26" t="s">
        <v>15</v>
      </c>
      <c r="C35" s="27" t="s">
        <v>495</v>
      </c>
      <c r="D35" s="27" t="s">
        <v>494</v>
      </c>
      <c r="E35" s="28">
        <v>2023</v>
      </c>
      <c r="F35" s="29" t="s">
        <v>227</v>
      </c>
      <c r="G35" s="72"/>
      <c r="H35" s="28" t="s">
        <v>197</v>
      </c>
      <c r="I35" s="44" t="s">
        <v>198</v>
      </c>
      <c r="J35" s="35" t="s">
        <v>199</v>
      </c>
      <c r="K35" s="35" t="s">
        <v>200</v>
      </c>
      <c r="L35" s="35" t="s">
        <v>201</v>
      </c>
      <c r="M35" s="45">
        <v>1</v>
      </c>
      <c r="N35" s="46">
        <v>45298</v>
      </c>
      <c r="O35" s="46">
        <v>45657</v>
      </c>
      <c r="P35" s="31">
        <f t="shared" si="1"/>
        <v>51.285714285714285</v>
      </c>
      <c r="Q35" s="34">
        <v>0</v>
      </c>
      <c r="R35" s="37" t="s">
        <v>359</v>
      </c>
      <c r="S35" s="68">
        <v>20</v>
      </c>
      <c r="T35" s="37"/>
      <c r="U35" s="9" t="s">
        <v>228</v>
      </c>
      <c r="V35" s="8" t="s">
        <v>228</v>
      </c>
      <c r="W35" s="23" t="s">
        <v>271</v>
      </c>
      <c r="X35" s="18">
        <v>1</v>
      </c>
      <c r="Y35" s="17"/>
      <c r="Z35" s="2"/>
      <c r="AA35" s="2"/>
      <c r="AB35" s="5"/>
      <c r="AC35" s="5"/>
      <c r="AD35" s="5"/>
      <c r="AE35"/>
      <c r="AF35"/>
      <c r="AG35"/>
      <c r="AH35"/>
      <c r="AI35"/>
      <c r="AJ35"/>
      <c r="AK35"/>
      <c r="AL35"/>
      <c r="AM35"/>
      <c r="AN35"/>
      <c r="AO35"/>
      <c r="AP35"/>
      <c r="AQ35"/>
    </row>
    <row r="36" spans="1:43" ht="75" customHeight="1">
      <c r="A36" s="33" t="s">
        <v>134</v>
      </c>
      <c r="B36" s="26" t="s">
        <v>15</v>
      </c>
      <c r="C36" s="27" t="s">
        <v>495</v>
      </c>
      <c r="D36" s="27" t="s">
        <v>494</v>
      </c>
      <c r="E36" s="28">
        <v>2023</v>
      </c>
      <c r="F36" s="29" t="s">
        <v>227</v>
      </c>
      <c r="G36" s="72"/>
      <c r="H36" s="28" t="s">
        <v>202</v>
      </c>
      <c r="I36" s="44" t="s">
        <v>203</v>
      </c>
      <c r="J36" s="44" t="s">
        <v>204</v>
      </c>
      <c r="K36" s="44" t="s">
        <v>205</v>
      </c>
      <c r="L36" s="44" t="s">
        <v>193</v>
      </c>
      <c r="M36" s="44">
        <v>3</v>
      </c>
      <c r="N36" s="43">
        <v>45241</v>
      </c>
      <c r="O36" s="43">
        <v>45275</v>
      </c>
      <c r="P36" s="31">
        <f t="shared" si="1"/>
        <v>4.8571428571428568</v>
      </c>
      <c r="Q36" s="34">
        <v>0.2</v>
      </c>
      <c r="R36" s="37" t="s">
        <v>329</v>
      </c>
      <c r="S36" s="68">
        <v>21</v>
      </c>
      <c r="T36" s="37"/>
      <c r="U36" s="9" t="s">
        <v>228</v>
      </c>
      <c r="V36" s="8" t="s">
        <v>228</v>
      </c>
      <c r="W36" s="23" t="s">
        <v>269</v>
      </c>
      <c r="X36" s="13" t="s">
        <v>270</v>
      </c>
      <c r="Y36" s="12" t="s">
        <v>325</v>
      </c>
      <c r="Z36" s="2"/>
      <c r="AA36" s="2"/>
      <c r="AB36" s="5"/>
      <c r="AC36" s="5"/>
      <c r="AD36" s="5"/>
      <c r="AE36"/>
      <c r="AF36"/>
      <c r="AG36"/>
      <c r="AH36"/>
      <c r="AI36"/>
      <c r="AJ36"/>
      <c r="AK36"/>
      <c r="AL36"/>
      <c r="AM36"/>
      <c r="AN36"/>
      <c r="AO36"/>
      <c r="AP36"/>
      <c r="AQ36"/>
    </row>
    <row r="37" spans="1:43" ht="60" customHeight="1">
      <c r="A37" s="33" t="s">
        <v>138</v>
      </c>
      <c r="B37" s="26" t="s">
        <v>15</v>
      </c>
      <c r="C37" s="27" t="s">
        <v>495</v>
      </c>
      <c r="D37" s="27" t="s">
        <v>494</v>
      </c>
      <c r="E37" s="28">
        <v>2023</v>
      </c>
      <c r="F37" s="41" t="s">
        <v>227</v>
      </c>
      <c r="G37" s="71"/>
      <c r="H37" s="28" t="s">
        <v>202</v>
      </c>
      <c r="I37" s="44" t="s">
        <v>203</v>
      </c>
      <c r="J37" s="44" t="s">
        <v>206</v>
      </c>
      <c r="K37" s="44" t="s">
        <v>207</v>
      </c>
      <c r="L37" s="44" t="s">
        <v>208</v>
      </c>
      <c r="M37" s="47">
        <v>1</v>
      </c>
      <c r="N37" s="43">
        <v>45292</v>
      </c>
      <c r="O37" s="43">
        <v>45350</v>
      </c>
      <c r="P37" s="31">
        <f t="shared" si="1"/>
        <v>8.2857142857142865</v>
      </c>
      <c r="Q37" s="34">
        <v>0</v>
      </c>
      <c r="R37" s="37" t="s">
        <v>330</v>
      </c>
      <c r="S37" s="68">
        <v>21</v>
      </c>
      <c r="T37" s="37"/>
      <c r="U37" s="9" t="s">
        <v>228</v>
      </c>
      <c r="V37" s="8" t="s">
        <v>228</v>
      </c>
      <c r="W37" s="23" t="s">
        <v>272</v>
      </c>
      <c r="X37" s="18">
        <v>1</v>
      </c>
      <c r="Y37" s="17"/>
      <c r="Z37" s="2"/>
      <c r="AA37" s="2"/>
      <c r="AB37" s="5"/>
      <c r="AC37" s="5"/>
      <c r="AD37" s="5"/>
      <c r="AE37"/>
      <c r="AF37"/>
      <c r="AG37"/>
      <c r="AH37"/>
      <c r="AI37"/>
      <c r="AJ37"/>
      <c r="AK37"/>
      <c r="AL37"/>
      <c r="AM37"/>
      <c r="AN37"/>
      <c r="AO37"/>
      <c r="AP37"/>
      <c r="AQ37"/>
    </row>
    <row r="38" spans="1:43" ht="60" customHeight="1">
      <c r="A38" s="33" t="s">
        <v>139</v>
      </c>
      <c r="B38" s="26" t="s">
        <v>15</v>
      </c>
      <c r="C38" s="27" t="s">
        <v>495</v>
      </c>
      <c r="D38" s="27" t="s">
        <v>494</v>
      </c>
      <c r="E38" s="28">
        <v>2023</v>
      </c>
      <c r="F38" s="41" t="s">
        <v>227</v>
      </c>
      <c r="G38" s="71"/>
      <c r="H38" s="28" t="s">
        <v>202</v>
      </c>
      <c r="I38" s="44" t="s">
        <v>203</v>
      </c>
      <c r="J38" s="44" t="s">
        <v>209</v>
      </c>
      <c r="K38" s="44" t="s">
        <v>232</v>
      </c>
      <c r="L38" s="44" t="s">
        <v>210</v>
      </c>
      <c r="M38" s="44">
        <v>1</v>
      </c>
      <c r="N38" s="43">
        <v>45292</v>
      </c>
      <c r="O38" s="43">
        <v>45322</v>
      </c>
      <c r="P38" s="31">
        <f t="shared" si="1"/>
        <v>4.2857142857142856</v>
      </c>
      <c r="Q38" s="34">
        <v>0</v>
      </c>
      <c r="R38" s="37" t="s">
        <v>332</v>
      </c>
      <c r="S38" s="68">
        <v>21</v>
      </c>
      <c r="T38" s="37"/>
      <c r="U38" s="9" t="s">
        <v>228</v>
      </c>
      <c r="V38" s="8" t="s">
        <v>228</v>
      </c>
      <c r="W38" s="23" t="s">
        <v>273</v>
      </c>
      <c r="X38" s="18">
        <v>1</v>
      </c>
      <c r="Y38" s="17"/>
      <c r="Z38" s="2"/>
      <c r="AA38" s="2"/>
      <c r="AB38" s="5"/>
      <c r="AC38" s="5"/>
      <c r="AD38" s="5"/>
      <c r="AE38"/>
      <c r="AF38"/>
      <c r="AG38"/>
      <c r="AH38"/>
      <c r="AI38"/>
      <c r="AJ38"/>
      <c r="AK38"/>
      <c r="AL38"/>
      <c r="AM38"/>
      <c r="AN38"/>
      <c r="AO38"/>
      <c r="AP38"/>
      <c r="AQ38"/>
    </row>
    <row r="39" spans="1:43" ht="75" customHeight="1">
      <c r="A39" s="33" t="s">
        <v>140</v>
      </c>
      <c r="B39" s="26" t="s">
        <v>15</v>
      </c>
      <c r="C39" s="27" t="s">
        <v>495</v>
      </c>
      <c r="D39" s="27" t="s">
        <v>494</v>
      </c>
      <c r="E39" s="28">
        <v>2023</v>
      </c>
      <c r="F39" s="29" t="s">
        <v>227</v>
      </c>
      <c r="G39" s="72"/>
      <c r="H39" s="28" t="s">
        <v>211</v>
      </c>
      <c r="I39" s="44" t="s">
        <v>212</v>
      </c>
      <c r="J39" s="44" t="s">
        <v>213</v>
      </c>
      <c r="K39" s="44" t="s">
        <v>233</v>
      </c>
      <c r="L39" s="41" t="s">
        <v>214</v>
      </c>
      <c r="M39" s="41">
        <v>1</v>
      </c>
      <c r="N39" s="43">
        <v>45306</v>
      </c>
      <c r="O39" s="43">
        <v>45324</v>
      </c>
      <c r="P39" s="31">
        <f t="shared" si="1"/>
        <v>2.5714285714285716</v>
      </c>
      <c r="Q39" s="34">
        <v>0</v>
      </c>
      <c r="R39" s="37" t="s">
        <v>331</v>
      </c>
      <c r="S39" s="68">
        <v>22</v>
      </c>
      <c r="T39" s="37"/>
      <c r="U39" s="9" t="s">
        <v>228</v>
      </c>
      <c r="V39" s="8" t="s">
        <v>228</v>
      </c>
      <c r="W39" s="23" t="s">
        <v>271</v>
      </c>
      <c r="X39" s="18">
        <v>1</v>
      </c>
      <c r="Y39" s="17"/>
      <c r="Z39" s="2"/>
      <c r="AA39" s="2"/>
      <c r="AB39" s="5"/>
      <c r="AC39" s="5"/>
      <c r="AD39" s="5"/>
      <c r="AE39"/>
      <c r="AF39"/>
      <c r="AG39"/>
      <c r="AH39"/>
      <c r="AI39"/>
      <c r="AJ39"/>
      <c r="AK39"/>
      <c r="AL39"/>
      <c r="AM39"/>
      <c r="AN39"/>
      <c r="AO39"/>
      <c r="AP39"/>
      <c r="AQ39"/>
    </row>
    <row r="40" spans="1:43" ht="105" customHeight="1">
      <c r="A40" s="33" t="s">
        <v>141</v>
      </c>
      <c r="B40" s="26" t="s">
        <v>15</v>
      </c>
      <c r="C40" s="27" t="s">
        <v>495</v>
      </c>
      <c r="D40" s="27" t="s">
        <v>494</v>
      </c>
      <c r="E40" s="28">
        <v>2023</v>
      </c>
      <c r="F40" s="29" t="s">
        <v>227</v>
      </c>
      <c r="G40" s="72"/>
      <c r="H40" s="28" t="s">
        <v>215</v>
      </c>
      <c r="I40" s="44" t="s">
        <v>216</v>
      </c>
      <c r="J40" s="44" t="s">
        <v>217</v>
      </c>
      <c r="K40" s="44" t="s">
        <v>218</v>
      </c>
      <c r="L40" s="41" t="s">
        <v>219</v>
      </c>
      <c r="M40" s="41">
        <v>1</v>
      </c>
      <c r="N40" s="43">
        <v>45298</v>
      </c>
      <c r="O40" s="43">
        <v>45657</v>
      </c>
      <c r="P40" s="31">
        <f t="shared" si="1"/>
        <v>51.285714285714285</v>
      </c>
      <c r="Q40" s="34">
        <v>0</v>
      </c>
      <c r="R40" s="37" t="s">
        <v>355</v>
      </c>
      <c r="S40" s="68">
        <v>23</v>
      </c>
      <c r="T40" s="37"/>
      <c r="U40" s="9" t="s">
        <v>228</v>
      </c>
      <c r="V40" s="8" t="s">
        <v>228</v>
      </c>
      <c r="W40" s="23" t="s">
        <v>274</v>
      </c>
      <c r="X40" s="13"/>
      <c r="Y40" s="17"/>
      <c r="Z40" s="2"/>
      <c r="AA40" s="2"/>
      <c r="AB40" s="5"/>
      <c r="AC40" s="5"/>
      <c r="AD40" s="5"/>
      <c r="AE40"/>
      <c r="AF40"/>
      <c r="AG40"/>
      <c r="AH40"/>
      <c r="AI40"/>
      <c r="AJ40"/>
      <c r="AK40"/>
      <c r="AL40"/>
      <c r="AM40"/>
      <c r="AN40"/>
      <c r="AO40"/>
      <c r="AP40"/>
      <c r="AQ40"/>
    </row>
    <row r="41" spans="1:43" ht="60" customHeight="1">
      <c r="A41" s="33" t="s">
        <v>142</v>
      </c>
      <c r="B41" s="26" t="s">
        <v>15</v>
      </c>
      <c r="C41" s="27" t="s">
        <v>495</v>
      </c>
      <c r="D41" s="27" t="s">
        <v>494</v>
      </c>
      <c r="E41" s="28">
        <v>2023</v>
      </c>
      <c r="F41" s="29" t="s">
        <v>227</v>
      </c>
      <c r="G41" s="72"/>
      <c r="H41" s="28" t="s">
        <v>220</v>
      </c>
      <c r="I41" s="44" t="s">
        <v>221</v>
      </c>
      <c r="J41" s="44" t="s">
        <v>234</v>
      </c>
      <c r="K41" s="44" t="s">
        <v>222</v>
      </c>
      <c r="L41" s="44" t="s">
        <v>223</v>
      </c>
      <c r="M41" s="41">
        <v>1</v>
      </c>
      <c r="N41" s="43">
        <v>45298</v>
      </c>
      <c r="O41" s="43">
        <v>45351</v>
      </c>
      <c r="P41" s="31">
        <f t="shared" si="1"/>
        <v>7.5714285714285712</v>
      </c>
      <c r="Q41" s="34">
        <v>0</v>
      </c>
      <c r="R41" s="37" t="s">
        <v>354</v>
      </c>
      <c r="S41" s="68">
        <v>24</v>
      </c>
      <c r="T41" s="37"/>
      <c r="U41" s="9" t="s">
        <v>228</v>
      </c>
      <c r="V41" s="8" t="s">
        <v>228</v>
      </c>
      <c r="W41" s="23" t="s">
        <v>275</v>
      </c>
      <c r="X41" s="13"/>
      <c r="Y41" s="17"/>
      <c r="Z41" s="2"/>
      <c r="AA41" s="2"/>
      <c r="AB41" s="5"/>
      <c r="AC41" s="5"/>
      <c r="AD41" s="5"/>
      <c r="AE41"/>
      <c r="AF41"/>
      <c r="AG41"/>
      <c r="AH41"/>
      <c r="AI41"/>
      <c r="AJ41"/>
      <c r="AK41"/>
      <c r="AL41"/>
      <c r="AM41"/>
      <c r="AN41"/>
      <c r="AO41"/>
      <c r="AP41"/>
      <c r="AQ41"/>
    </row>
    <row r="42" spans="1:43" ht="75" customHeight="1">
      <c r="A42" s="33" t="s">
        <v>143</v>
      </c>
      <c r="B42" s="26" t="s">
        <v>15</v>
      </c>
      <c r="C42" s="27" t="s">
        <v>495</v>
      </c>
      <c r="D42" s="27" t="s">
        <v>494</v>
      </c>
      <c r="E42" s="28">
        <v>2023</v>
      </c>
      <c r="F42" s="41" t="s">
        <v>227</v>
      </c>
      <c r="G42" s="71"/>
      <c r="H42" s="28" t="s">
        <v>220</v>
      </c>
      <c r="I42" s="44" t="s">
        <v>221</v>
      </c>
      <c r="J42" s="44" t="s">
        <v>224</v>
      </c>
      <c r="K42" s="44" t="s">
        <v>235</v>
      </c>
      <c r="L42" s="44" t="s">
        <v>225</v>
      </c>
      <c r="M42" s="48">
        <v>1</v>
      </c>
      <c r="N42" s="43">
        <v>44947</v>
      </c>
      <c r="O42" s="43">
        <v>45657</v>
      </c>
      <c r="P42" s="31">
        <f>(O42-N42)/7</f>
        <v>101.42857142857143</v>
      </c>
      <c r="Q42" s="34">
        <v>0</v>
      </c>
      <c r="R42" s="37" t="s">
        <v>353</v>
      </c>
      <c r="S42" s="68">
        <v>24</v>
      </c>
      <c r="T42" s="37"/>
      <c r="U42" s="9" t="s">
        <v>228</v>
      </c>
      <c r="V42" s="8" t="s">
        <v>228</v>
      </c>
      <c r="W42" s="23" t="s">
        <v>276</v>
      </c>
      <c r="X42" s="13"/>
      <c r="Y42" s="17"/>
      <c r="Z42" s="2"/>
      <c r="AA42" s="2"/>
      <c r="AB42" s="5"/>
      <c r="AC42" s="5"/>
      <c r="AD42" s="5"/>
      <c r="AE42"/>
      <c r="AF42"/>
      <c r="AG42"/>
      <c r="AH42"/>
      <c r="AI42"/>
      <c r="AJ42"/>
      <c r="AK42"/>
      <c r="AL42"/>
      <c r="AM42"/>
      <c r="AN42"/>
      <c r="AO42"/>
      <c r="AP42"/>
      <c r="AQ42"/>
    </row>
    <row r="43" spans="1:43" s="1" customFormat="1" ht="195" customHeight="1">
      <c r="A43" s="33" t="s">
        <v>293</v>
      </c>
      <c r="B43" s="26" t="s">
        <v>14</v>
      </c>
      <c r="C43" s="27" t="s">
        <v>495</v>
      </c>
      <c r="D43" s="27" t="s">
        <v>494</v>
      </c>
      <c r="E43" s="28">
        <v>2024</v>
      </c>
      <c r="F43" s="44" t="s">
        <v>277</v>
      </c>
      <c r="G43" s="73"/>
      <c r="H43" s="49" t="s">
        <v>278</v>
      </c>
      <c r="I43" s="49" t="s">
        <v>279</v>
      </c>
      <c r="J43" s="44" t="s">
        <v>280</v>
      </c>
      <c r="K43" s="44" t="s">
        <v>280</v>
      </c>
      <c r="L43" s="44" t="s">
        <v>281</v>
      </c>
      <c r="M43" s="41">
        <v>8</v>
      </c>
      <c r="N43" s="43">
        <v>45413</v>
      </c>
      <c r="O43" s="43">
        <v>45657</v>
      </c>
      <c r="P43" s="50">
        <v>34</v>
      </c>
      <c r="Q43" s="51">
        <v>0</v>
      </c>
      <c r="R43" s="61" t="s">
        <v>358</v>
      </c>
      <c r="S43" s="68">
        <v>25</v>
      </c>
      <c r="T43" s="61"/>
      <c r="U43" s="64" t="s">
        <v>229</v>
      </c>
      <c r="V43" s="65" t="s">
        <v>229</v>
      </c>
      <c r="W43" s="23" t="s">
        <v>282</v>
      </c>
      <c r="X43" s="13">
        <v>0</v>
      </c>
      <c r="Y43" s="19" t="s">
        <v>283</v>
      </c>
      <c r="Z43" s="6"/>
      <c r="AA43" s="6"/>
      <c r="AB43" s="6"/>
      <c r="AC43" s="6"/>
      <c r="AD43" s="6"/>
    </row>
    <row r="44" spans="1:43" s="1" customFormat="1" ht="90" customHeight="1">
      <c r="A44" s="33" t="s">
        <v>294</v>
      </c>
      <c r="B44" s="26" t="s">
        <v>14</v>
      </c>
      <c r="C44" s="27" t="s">
        <v>495</v>
      </c>
      <c r="D44" s="27" t="s">
        <v>494</v>
      </c>
      <c r="E44" s="28">
        <v>2024</v>
      </c>
      <c r="F44" s="44" t="s">
        <v>277</v>
      </c>
      <c r="G44" s="73"/>
      <c r="H44" s="49" t="s">
        <v>278</v>
      </c>
      <c r="I44" s="49" t="s">
        <v>284</v>
      </c>
      <c r="J44" s="44" t="s">
        <v>285</v>
      </c>
      <c r="K44" s="44" t="s">
        <v>285</v>
      </c>
      <c r="L44" s="44" t="s">
        <v>286</v>
      </c>
      <c r="M44" s="41">
        <v>8</v>
      </c>
      <c r="N44" s="43">
        <v>45413</v>
      </c>
      <c r="O44" s="43">
        <v>45657</v>
      </c>
      <c r="P44" s="50">
        <v>34</v>
      </c>
      <c r="Q44" s="51">
        <v>0</v>
      </c>
      <c r="R44" s="61" t="s">
        <v>357</v>
      </c>
      <c r="S44" s="68">
        <v>25</v>
      </c>
      <c r="T44" s="61"/>
      <c r="U44" s="64" t="s">
        <v>229</v>
      </c>
      <c r="V44" s="65" t="s">
        <v>229</v>
      </c>
      <c r="W44" s="23" t="s">
        <v>287</v>
      </c>
      <c r="X44" s="13">
        <v>0</v>
      </c>
      <c r="Y44" s="19" t="s">
        <v>283</v>
      </c>
      <c r="Z44" s="6"/>
      <c r="AA44" s="6"/>
      <c r="AB44" s="6"/>
      <c r="AC44" s="6"/>
      <c r="AD44" s="6"/>
    </row>
    <row r="45" spans="1:43" s="1" customFormat="1" ht="210" customHeight="1">
      <c r="A45" s="33" t="s">
        <v>295</v>
      </c>
      <c r="B45" s="26" t="s">
        <v>14</v>
      </c>
      <c r="C45" s="27" t="s">
        <v>495</v>
      </c>
      <c r="D45" s="27" t="s">
        <v>494</v>
      </c>
      <c r="E45" s="28">
        <v>2024</v>
      </c>
      <c r="F45" s="44" t="s">
        <v>277</v>
      </c>
      <c r="G45" s="73"/>
      <c r="H45" s="49" t="s">
        <v>278</v>
      </c>
      <c r="I45" s="49" t="s">
        <v>284</v>
      </c>
      <c r="J45" s="44" t="s">
        <v>285</v>
      </c>
      <c r="K45" s="44" t="s">
        <v>285</v>
      </c>
      <c r="L45" s="44" t="s">
        <v>288</v>
      </c>
      <c r="M45" s="41">
        <v>2</v>
      </c>
      <c r="N45" s="43">
        <v>45413</v>
      </c>
      <c r="O45" s="43">
        <v>45657</v>
      </c>
      <c r="P45" s="50">
        <v>34</v>
      </c>
      <c r="Q45" s="51">
        <v>1</v>
      </c>
      <c r="R45" s="37" t="s">
        <v>365</v>
      </c>
      <c r="S45" s="68">
        <v>25</v>
      </c>
      <c r="T45" s="37"/>
      <c r="U45" s="62" t="s">
        <v>226</v>
      </c>
      <c r="V45" s="63" t="s">
        <v>361</v>
      </c>
      <c r="W45" s="23" t="s">
        <v>289</v>
      </c>
      <c r="X45" s="13">
        <v>2</v>
      </c>
      <c r="Y45" s="12" t="s">
        <v>311</v>
      </c>
      <c r="Z45" s="6"/>
      <c r="AA45" s="6"/>
      <c r="AB45" s="6"/>
      <c r="AC45" s="6"/>
      <c r="AD45" s="6"/>
    </row>
    <row r="46" spans="1:43" s="1" customFormat="1" ht="135.75" customHeight="1" thickBot="1">
      <c r="A46" s="52" t="s">
        <v>296</v>
      </c>
      <c r="B46" s="53" t="s">
        <v>14</v>
      </c>
      <c r="C46" s="27" t="s">
        <v>495</v>
      </c>
      <c r="D46" s="27" t="s">
        <v>494</v>
      </c>
      <c r="E46" s="28">
        <v>2024</v>
      </c>
      <c r="F46" s="54" t="s">
        <v>277</v>
      </c>
      <c r="G46" s="54"/>
      <c r="H46" s="55" t="s">
        <v>278</v>
      </c>
      <c r="I46" s="55" t="s">
        <v>284</v>
      </c>
      <c r="J46" s="54" t="s">
        <v>285</v>
      </c>
      <c r="K46" s="54" t="s">
        <v>285</v>
      </c>
      <c r="L46" s="54" t="s">
        <v>290</v>
      </c>
      <c r="M46" s="56">
        <v>1</v>
      </c>
      <c r="N46" s="57">
        <v>45397</v>
      </c>
      <c r="O46" s="57">
        <v>45473</v>
      </c>
      <c r="P46" s="58">
        <v>10</v>
      </c>
      <c r="Q46" s="59">
        <v>1</v>
      </c>
      <c r="R46" s="60" t="s">
        <v>356</v>
      </c>
      <c r="S46" s="69">
        <v>25</v>
      </c>
      <c r="T46" s="60"/>
      <c r="U46" s="66" t="s">
        <v>226</v>
      </c>
      <c r="V46" s="67" t="s">
        <v>361</v>
      </c>
      <c r="W46" s="25" t="s">
        <v>291</v>
      </c>
      <c r="X46" s="20" t="s">
        <v>292</v>
      </c>
      <c r="Y46" s="21" t="s">
        <v>312</v>
      </c>
      <c r="Z46" s="6"/>
      <c r="AA46" s="6"/>
      <c r="AB46" s="6"/>
      <c r="AC46" s="6"/>
      <c r="AD46" s="6"/>
    </row>
    <row r="47" spans="1:43" s="123" customFormat="1" ht="110.25">
      <c r="A47" s="107"/>
      <c r="B47" s="115" t="s">
        <v>15</v>
      </c>
      <c r="C47" s="115" t="s">
        <v>482</v>
      </c>
      <c r="D47" s="115" t="s">
        <v>490</v>
      </c>
      <c r="E47" s="115">
        <v>2022</v>
      </c>
      <c r="F47" s="107">
        <v>22</v>
      </c>
      <c r="G47" s="107">
        <v>1</v>
      </c>
      <c r="H47" s="105" t="s">
        <v>366</v>
      </c>
      <c r="I47" s="74"/>
      <c r="J47" s="105" t="s">
        <v>387</v>
      </c>
      <c r="K47" s="105" t="s">
        <v>416</v>
      </c>
      <c r="L47" s="105" t="s">
        <v>446</v>
      </c>
      <c r="M47" s="107">
        <v>1</v>
      </c>
      <c r="N47" s="116">
        <v>44866</v>
      </c>
      <c r="O47" s="116">
        <v>44926</v>
      </c>
      <c r="P47" s="107">
        <f t="shared" ref="P47:P110" si="2">WEEKNUM(O47-N47)</f>
        <v>9</v>
      </c>
      <c r="Q47" s="109">
        <v>0</v>
      </c>
      <c r="R47" s="105" t="s">
        <v>468</v>
      </c>
      <c r="S47" s="107">
        <v>22</v>
      </c>
      <c r="T47" s="105" t="s">
        <v>468</v>
      </c>
      <c r="U47" s="107" t="s">
        <v>228</v>
      </c>
      <c r="V47" s="107" t="s">
        <v>228</v>
      </c>
      <c r="W47" s="105" t="s">
        <v>754</v>
      </c>
      <c r="X47" s="109">
        <v>0</v>
      </c>
      <c r="Y47" s="107" t="s">
        <v>650</v>
      </c>
      <c r="Z47" s="118"/>
      <c r="AA47" s="119"/>
      <c r="AB47" s="120"/>
      <c r="AC47" s="120"/>
      <c r="AD47" s="120"/>
      <c r="AE47" s="121"/>
      <c r="AF47" s="121"/>
      <c r="AG47" s="121"/>
      <c r="AH47" s="121"/>
      <c r="AI47" s="121"/>
      <c r="AJ47" s="121"/>
      <c r="AK47" s="121"/>
      <c r="AL47" s="122"/>
      <c r="AM47" s="122"/>
      <c r="AN47" s="122"/>
      <c r="AO47" s="122"/>
      <c r="AP47" s="122"/>
      <c r="AQ47" s="122"/>
    </row>
    <row r="48" spans="1:43" s="123" customFormat="1" ht="178.5" customHeight="1">
      <c r="A48" s="107"/>
      <c r="B48" s="115" t="s">
        <v>15</v>
      </c>
      <c r="C48" s="115" t="s">
        <v>482</v>
      </c>
      <c r="D48" s="115" t="s">
        <v>490</v>
      </c>
      <c r="E48" s="115">
        <v>2022</v>
      </c>
      <c r="F48" s="107">
        <v>23</v>
      </c>
      <c r="G48" s="107">
        <v>1</v>
      </c>
      <c r="H48" s="105" t="s">
        <v>367</v>
      </c>
      <c r="I48" s="74"/>
      <c r="J48" s="105" t="s">
        <v>751</v>
      </c>
      <c r="K48" s="105" t="s">
        <v>417</v>
      </c>
      <c r="L48" s="105" t="s">
        <v>446</v>
      </c>
      <c r="M48" s="107">
        <v>1</v>
      </c>
      <c r="N48" s="116">
        <v>44866</v>
      </c>
      <c r="O48" s="116">
        <v>44926</v>
      </c>
      <c r="P48" s="107">
        <f t="shared" si="2"/>
        <v>9</v>
      </c>
      <c r="Q48" s="109">
        <v>0</v>
      </c>
      <c r="R48" s="105" t="s">
        <v>468</v>
      </c>
      <c r="S48" s="107">
        <v>23</v>
      </c>
      <c r="T48" s="105" t="s">
        <v>468</v>
      </c>
      <c r="U48" s="107" t="s">
        <v>228</v>
      </c>
      <c r="V48" s="107" t="s">
        <v>228</v>
      </c>
      <c r="W48" s="105" t="s">
        <v>754</v>
      </c>
      <c r="X48" s="109">
        <v>0</v>
      </c>
      <c r="Y48" s="107" t="s">
        <v>650</v>
      </c>
      <c r="Z48" s="118"/>
      <c r="AA48" s="119"/>
      <c r="AB48" s="120"/>
      <c r="AC48" s="120"/>
      <c r="AD48" s="120"/>
      <c r="AE48" s="121"/>
      <c r="AF48" s="121"/>
      <c r="AG48" s="121"/>
      <c r="AH48" s="121"/>
      <c r="AI48" s="121"/>
      <c r="AJ48" s="121"/>
      <c r="AK48" s="121"/>
      <c r="AL48" s="122"/>
      <c r="AM48" s="122"/>
      <c r="AN48" s="122"/>
      <c r="AO48" s="122"/>
      <c r="AP48" s="122"/>
      <c r="AQ48" s="122"/>
    </row>
    <row r="49" spans="1:43" s="123" customFormat="1" ht="178.5" customHeight="1">
      <c r="A49" s="107"/>
      <c r="B49" s="115" t="s">
        <v>15</v>
      </c>
      <c r="C49" s="115" t="s">
        <v>482</v>
      </c>
      <c r="D49" s="115" t="s">
        <v>490</v>
      </c>
      <c r="E49" s="115">
        <v>2022</v>
      </c>
      <c r="F49" s="107">
        <v>23</v>
      </c>
      <c r="G49" s="107">
        <v>2</v>
      </c>
      <c r="H49" s="105" t="s">
        <v>367</v>
      </c>
      <c r="I49" s="74"/>
      <c r="J49" s="105" t="s">
        <v>388</v>
      </c>
      <c r="K49" s="105" t="s">
        <v>418</v>
      </c>
      <c r="L49" s="105" t="s">
        <v>447</v>
      </c>
      <c r="M49" s="107">
        <v>1</v>
      </c>
      <c r="N49" s="116">
        <v>44866</v>
      </c>
      <c r="O49" s="116">
        <v>44926</v>
      </c>
      <c r="P49" s="107">
        <f t="shared" si="2"/>
        <v>9</v>
      </c>
      <c r="Q49" s="109">
        <v>0</v>
      </c>
      <c r="R49" s="105" t="s">
        <v>468</v>
      </c>
      <c r="S49" s="107">
        <v>23</v>
      </c>
      <c r="T49" s="105" t="s">
        <v>468</v>
      </c>
      <c r="U49" s="107" t="s">
        <v>228</v>
      </c>
      <c r="V49" s="107" t="s">
        <v>228</v>
      </c>
      <c r="W49" s="105" t="s">
        <v>754</v>
      </c>
      <c r="X49" s="109">
        <v>0</v>
      </c>
      <c r="Y49" s="107" t="s">
        <v>650</v>
      </c>
      <c r="Z49" s="118"/>
      <c r="AA49" s="119"/>
      <c r="AB49" s="120"/>
      <c r="AC49" s="120"/>
      <c r="AD49" s="120"/>
      <c r="AE49" s="121"/>
      <c r="AF49" s="121"/>
      <c r="AG49" s="121"/>
      <c r="AH49" s="121"/>
      <c r="AI49" s="121"/>
      <c r="AJ49" s="121"/>
      <c r="AK49" s="121"/>
      <c r="AL49" s="122"/>
      <c r="AM49" s="122"/>
      <c r="AN49" s="122"/>
      <c r="AO49" s="122"/>
      <c r="AP49" s="122"/>
      <c r="AQ49" s="122"/>
    </row>
    <row r="50" spans="1:43" s="123" customFormat="1" ht="110.25">
      <c r="A50" s="107"/>
      <c r="B50" s="115" t="s">
        <v>15</v>
      </c>
      <c r="C50" s="115" t="s">
        <v>482</v>
      </c>
      <c r="D50" s="115" t="s">
        <v>490</v>
      </c>
      <c r="E50" s="115">
        <v>2022</v>
      </c>
      <c r="F50" s="107">
        <v>25</v>
      </c>
      <c r="G50" s="107">
        <v>0</v>
      </c>
      <c r="H50" s="105" t="s">
        <v>368</v>
      </c>
      <c r="I50" s="74"/>
      <c r="J50" s="105" t="s">
        <v>389</v>
      </c>
      <c r="K50" s="105" t="s">
        <v>419</v>
      </c>
      <c r="L50" s="107" t="s">
        <v>448</v>
      </c>
      <c r="M50" s="107">
        <v>1</v>
      </c>
      <c r="N50" s="116">
        <v>44866</v>
      </c>
      <c r="O50" s="116">
        <v>44879</v>
      </c>
      <c r="P50" s="107">
        <f t="shared" si="2"/>
        <v>2</v>
      </c>
      <c r="Q50" s="109">
        <v>0</v>
      </c>
      <c r="R50" s="105" t="s">
        <v>468</v>
      </c>
      <c r="S50" s="107">
        <v>25</v>
      </c>
      <c r="T50" s="105" t="s">
        <v>468</v>
      </c>
      <c r="U50" s="107" t="s">
        <v>228</v>
      </c>
      <c r="V50" s="107" t="s">
        <v>228</v>
      </c>
      <c r="W50" s="105" t="s">
        <v>754</v>
      </c>
      <c r="X50" s="109">
        <v>0</v>
      </c>
      <c r="Y50" s="107" t="s">
        <v>650</v>
      </c>
      <c r="Z50" s="118"/>
      <c r="AA50" s="119"/>
      <c r="AB50" s="120"/>
      <c r="AC50" s="120"/>
      <c r="AD50" s="120"/>
      <c r="AE50" s="121"/>
      <c r="AF50" s="121"/>
      <c r="AG50" s="121"/>
      <c r="AH50" s="121"/>
      <c r="AI50" s="121"/>
      <c r="AJ50" s="121"/>
      <c r="AK50" s="121"/>
      <c r="AL50" s="122"/>
      <c r="AM50" s="122"/>
      <c r="AN50" s="122"/>
      <c r="AO50" s="122"/>
      <c r="AP50" s="122"/>
      <c r="AQ50" s="122"/>
    </row>
    <row r="51" spans="1:43" s="123" customFormat="1" ht="94.5">
      <c r="A51" s="107"/>
      <c r="B51" s="115" t="s">
        <v>15</v>
      </c>
      <c r="C51" s="115" t="s">
        <v>482</v>
      </c>
      <c r="D51" s="115" t="s">
        <v>494</v>
      </c>
      <c r="E51" s="115">
        <v>2022</v>
      </c>
      <c r="F51" s="107">
        <v>26</v>
      </c>
      <c r="G51" s="107">
        <v>1</v>
      </c>
      <c r="H51" s="105" t="s">
        <v>369</v>
      </c>
      <c r="I51" s="74"/>
      <c r="J51" s="105" t="s">
        <v>390</v>
      </c>
      <c r="K51" s="105" t="s">
        <v>420</v>
      </c>
      <c r="L51" s="107" t="s">
        <v>449</v>
      </c>
      <c r="M51" s="107">
        <v>1</v>
      </c>
      <c r="N51" s="116">
        <v>44866</v>
      </c>
      <c r="O51" s="116">
        <v>44926</v>
      </c>
      <c r="P51" s="107">
        <f t="shared" si="2"/>
        <v>9</v>
      </c>
      <c r="Q51" s="109">
        <v>0</v>
      </c>
      <c r="R51" s="105" t="s">
        <v>468</v>
      </c>
      <c r="S51" s="107">
        <v>26</v>
      </c>
      <c r="T51" s="105" t="s">
        <v>468</v>
      </c>
      <c r="U51" s="107" t="s">
        <v>228</v>
      </c>
      <c r="V51" s="107" t="s">
        <v>228</v>
      </c>
      <c r="W51" s="105" t="s">
        <v>754</v>
      </c>
      <c r="X51" s="109">
        <v>0</v>
      </c>
      <c r="Y51" s="107" t="s">
        <v>650</v>
      </c>
      <c r="Z51" s="118"/>
      <c r="AA51" s="119"/>
      <c r="AB51" s="120"/>
      <c r="AC51" s="120"/>
      <c r="AD51" s="120"/>
      <c r="AE51" s="121"/>
      <c r="AF51" s="121"/>
      <c r="AG51" s="121"/>
      <c r="AH51" s="121"/>
      <c r="AI51" s="121"/>
      <c r="AJ51" s="121"/>
      <c r="AK51" s="121"/>
      <c r="AL51" s="122"/>
      <c r="AM51" s="122"/>
      <c r="AN51" s="122"/>
      <c r="AO51" s="122"/>
      <c r="AP51" s="122"/>
      <c r="AQ51" s="122"/>
    </row>
    <row r="52" spans="1:43" s="123" customFormat="1" ht="94.5">
      <c r="A52" s="107"/>
      <c r="B52" s="115" t="s">
        <v>15</v>
      </c>
      <c r="C52" s="115" t="s">
        <v>482</v>
      </c>
      <c r="D52" s="115" t="s">
        <v>494</v>
      </c>
      <c r="E52" s="115">
        <v>2022</v>
      </c>
      <c r="F52" s="107">
        <v>26</v>
      </c>
      <c r="G52" s="107">
        <v>1</v>
      </c>
      <c r="H52" s="105" t="s">
        <v>369</v>
      </c>
      <c r="I52" s="74"/>
      <c r="J52" s="105" t="s">
        <v>390</v>
      </c>
      <c r="K52" s="105" t="s">
        <v>421</v>
      </c>
      <c r="L52" s="107" t="s">
        <v>449</v>
      </c>
      <c r="M52" s="107">
        <v>1</v>
      </c>
      <c r="N52" s="116">
        <v>44866</v>
      </c>
      <c r="O52" s="116">
        <v>44926</v>
      </c>
      <c r="P52" s="107">
        <f t="shared" si="2"/>
        <v>9</v>
      </c>
      <c r="Q52" s="109">
        <v>0</v>
      </c>
      <c r="R52" s="105" t="s">
        <v>468</v>
      </c>
      <c r="S52" s="107">
        <v>26</v>
      </c>
      <c r="T52" s="105" t="s">
        <v>468</v>
      </c>
      <c r="U52" s="107" t="s">
        <v>228</v>
      </c>
      <c r="V52" s="107" t="s">
        <v>228</v>
      </c>
      <c r="W52" s="105" t="s">
        <v>754</v>
      </c>
      <c r="X52" s="109">
        <v>0</v>
      </c>
      <c r="Y52" s="107" t="s">
        <v>650</v>
      </c>
      <c r="Z52" s="118"/>
      <c r="AA52" s="119"/>
      <c r="AB52" s="120"/>
      <c r="AC52" s="120"/>
      <c r="AD52" s="120"/>
      <c r="AE52" s="121"/>
      <c r="AF52" s="121"/>
      <c r="AG52" s="121"/>
      <c r="AH52" s="121"/>
      <c r="AI52" s="121"/>
      <c r="AJ52" s="121"/>
      <c r="AK52" s="121"/>
      <c r="AL52" s="122"/>
      <c r="AM52" s="122"/>
      <c r="AN52" s="122"/>
      <c r="AO52" s="122"/>
      <c r="AP52" s="122"/>
      <c r="AQ52" s="122"/>
    </row>
    <row r="53" spans="1:43" s="123" customFormat="1" ht="126">
      <c r="A53" s="107"/>
      <c r="B53" s="115" t="s">
        <v>15</v>
      </c>
      <c r="C53" s="115" t="s">
        <v>482</v>
      </c>
      <c r="D53" s="115" t="s">
        <v>494</v>
      </c>
      <c r="E53" s="115">
        <v>2022</v>
      </c>
      <c r="F53" s="107">
        <v>27</v>
      </c>
      <c r="G53" s="107">
        <v>1</v>
      </c>
      <c r="H53" s="105" t="s">
        <v>370</v>
      </c>
      <c r="I53" s="74"/>
      <c r="J53" s="105" t="s">
        <v>391</v>
      </c>
      <c r="K53" s="105" t="s">
        <v>422</v>
      </c>
      <c r="L53" s="105" t="s">
        <v>450</v>
      </c>
      <c r="M53" s="107">
        <v>1</v>
      </c>
      <c r="N53" s="116">
        <v>44866</v>
      </c>
      <c r="O53" s="116">
        <v>45016</v>
      </c>
      <c r="P53" s="107">
        <f t="shared" si="2"/>
        <v>22</v>
      </c>
      <c r="Q53" s="109">
        <v>0</v>
      </c>
      <c r="R53" s="105" t="s">
        <v>468</v>
      </c>
      <c r="S53" s="107">
        <v>27</v>
      </c>
      <c r="T53" s="105" t="s">
        <v>468</v>
      </c>
      <c r="U53" s="107" t="s">
        <v>228</v>
      </c>
      <c r="V53" s="107" t="s">
        <v>228</v>
      </c>
      <c r="W53" s="105" t="s">
        <v>754</v>
      </c>
      <c r="X53" s="109">
        <v>0</v>
      </c>
      <c r="Y53" s="107" t="s">
        <v>650</v>
      </c>
      <c r="Z53" s="118"/>
      <c r="AA53" s="119"/>
      <c r="AB53" s="120"/>
      <c r="AC53" s="120"/>
      <c r="AD53" s="120"/>
      <c r="AE53" s="121"/>
      <c r="AF53" s="121"/>
      <c r="AG53" s="121"/>
      <c r="AH53" s="121"/>
      <c r="AI53" s="121"/>
      <c r="AJ53" s="121"/>
      <c r="AK53" s="121"/>
      <c r="AL53" s="122"/>
      <c r="AM53" s="122"/>
      <c r="AN53" s="122"/>
      <c r="AO53" s="122"/>
      <c r="AP53" s="122"/>
      <c r="AQ53" s="122"/>
    </row>
    <row r="54" spans="1:43" s="123" customFormat="1" ht="78.75">
      <c r="A54" s="107"/>
      <c r="B54" s="115" t="s">
        <v>15</v>
      </c>
      <c r="C54" s="115" t="s">
        <v>482</v>
      </c>
      <c r="D54" s="115" t="s">
        <v>485</v>
      </c>
      <c r="E54" s="115">
        <v>2022</v>
      </c>
      <c r="F54" s="107">
        <v>29</v>
      </c>
      <c r="G54" s="107">
        <v>1</v>
      </c>
      <c r="H54" s="105" t="s">
        <v>371</v>
      </c>
      <c r="I54" s="74"/>
      <c r="J54" s="105" t="s">
        <v>392</v>
      </c>
      <c r="K54" s="105" t="s">
        <v>423</v>
      </c>
      <c r="L54" s="107" t="s">
        <v>451</v>
      </c>
      <c r="M54" s="107">
        <v>20</v>
      </c>
      <c r="N54" s="116">
        <v>44866</v>
      </c>
      <c r="O54" s="116">
        <v>45016</v>
      </c>
      <c r="P54" s="107">
        <f t="shared" si="2"/>
        <v>22</v>
      </c>
      <c r="Q54" s="109">
        <v>0</v>
      </c>
      <c r="R54" s="105" t="s">
        <v>468</v>
      </c>
      <c r="S54" s="107">
        <v>29</v>
      </c>
      <c r="T54" s="105" t="s">
        <v>468</v>
      </c>
      <c r="U54" s="107" t="s">
        <v>228</v>
      </c>
      <c r="V54" s="107" t="s">
        <v>228</v>
      </c>
      <c r="W54" s="105" t="s">
        <v>754</v>
      </c>
      <c r="X54" s="109">
        <v>0</v>
      </c>
      <c r="Y54" s="107" t="s">
        <v>650</v>
      </c>
      <c r="Z54" s="118"/>
      <c r="AA54" s="119"/>
      <c r="AB54" s="120"/>
      <c r="AC54" s="120"/>
      <c r="AD54" s="120"/>
      <c r="AE54" s="121"/>
      <c r="AF54" s="121"/>
      <c r="AG54" s="121"/>
      <c r="AH54" s="121"/>
      <c r="AI54" s="121"/>
      <c r="AJ54" s="121"/>
      <c r="AK54" s="121"/>
      <c r="AL54" s="122"/>
      <c r="AM54" s="122"/>
      <c r="AN54" s="122"/>
      <c r="AO54" s="122"/>
      <c r="AP54" s="122"/>
      <c r="AQ54" s="122"/>
    </row>
    <row r="55" spans="1:43" s="123" customFormat="1" ht="94.5">
      <c r="A55" s="107"/>
      <c r="B55" s="115" t="s">
        <v>15</v>
      </c>
      <c r="C55" s="115" t="s">
        <v>482</v>
      </c>
      <c r="D55" s="115" t="s">
        <v>485</v>
      </c>
      <c r="E55" s="115">
        <v>2022</v>
      </c>
      <c r="F55" s="107">
        <v>29</v>
      </c>
      <c r="G55" s="107">
        <v>2</v>
      </c>
      <c r="H55" s="105" t="s">
        <v>371</v>
      </c>
      <c r="I55" s="74"/>
      <c r="J55" s="105" t="s">
        <v>393</v>
      </c>
      <c r="K55" s="105" t="s">
        <v>424</v>
      </c>
      <c r="L55" s="107" t="s">
        <v>451</v>
      </c>
      <c r="M55" s="107">
        <v>20</v>
      </c>
      <c r="N55" s="116">
        <v>44866</v>
      </c>
      <c r="O55" s="116">
        <v>45016</v>
      </c>
      <c r="P55" s="107">
        <f t="shared" si="2"/>
        <v>22</v>
      </c>
      <c r="Q55" s="109">
        <v>0</v>
      </c>
      <c r="R55" s="105" t="s">
        <v>468</v>
      </c>
      <c r="S55" s="107">
        <v>29</v>
      </c>
      <c r="T55" s="105" t="s">
        <v>468</v>
      </c>
      <c r="U55" s="107" t="s">
        <v>228</v>
      </c>
      <c r="V55" s="107" t="s">
        <v>228</v>
      </c>
      <c r="W55" s="105" t="s">
        <v>754</v>
      </c>
      <c r="X55" s="109">
        <v>0</v>
      </c>
      <c r="Y55" s="107" t="s">
        <v>650</v>
      </c>
      <c r="Z55" s="118"/>
      <c r="AA55" s="119"/>
      <c r="AB55" s="120"/>
      <c r="AC55" s="120"/>
      <c r="AD55" s="120"/>
      <c r="AE55" s="121"/>
      <c r="AF55" s="121"/>
      <c r="AG55" s="121"/>
      <c r="AH55" s="121"/>
      <c r="AI55" s="121"/>
      <c r="AJ55" s="121"/>
      <c r="AK55" s="121"/>
      <c r="AL55" s="122"/>
      <c r="AM55" s="122"/>
      <c r="AN55" s="122"/>
      <c r="AO55" s="122"/>
      <c r="AP55" s="122"/>
      <c r="AQ55" s="122"/>
    </row>
    <row r="56" spans="1:43" s="123" customFormat="1" ht="78.75">
      <c r="A56" s="107"/>
      <c r="B56" s="115" t="s">
        <v>15</v>
      </c>
      <c r="C56" s="115" t="s">
        <v>482</v>
      </c>
      <c r="D56" s="115" t="s">
        <v>486</v>
      </c>
      <c r="E56" s="115">
        <v>2022</v>
      </c>
      <c r="F56" s="105">
        <v>35</v>
      </c>
      <c r="G56" s="105">
        <v>3</v>
      </c>
      <c r="H56" s="105" t="s">
        <v>372</v>
      </c>
      <c r="I56" s="74"/>
      <c r="J56" s="105" t="s">
        <v>394</v>
      </c>
      <c r="K56" s="105" t="s">
        <v>425</v>
      </c>
      <c r="L56" s="105" t="s">
        <v>452</v>
      </c>
      <c r="M56" s="105">
        <v>1</v>
      </c>
      <c r="N56" s="116">
        <v>44866</v>
      </c>
      <c r="O56" s="116">
        <v>45016</v>
      </c>
      <c r="P56" s="107">
        <f t="shared" si="2"/>
        <v>22</v>
      </c>
      <c r="Q56" s="109">
        <v>0</v>
      </c>
      <c r="R56" s="105" t="s">
        <v>468</v>
      </c>
      <c r="S56" s="105">
        <v>35</v>
      </c>
      <c r="T56" s="105" t="s">
        <v>468</v>
      </c>
      <c r="U56" s="107" t="s">
        <v>228</v>
      </c>
      <c r="V56" s="107" t="s">
        <v>228</v>
      </c>
      <c r="W56" s="105" t="s">
        <v>754</v>
      </c>
      <c r="X56" s="109">
        <v>0</v>
      </c>
      <c r="Y56" s="107" t="s">
        <v>650</v>
      </c>
      <c r="Z56" s="118"/>
      <c r="AA56" s="119"/>
      <c r="AB56" s="120"/>
      <c r="AC56" s="120"/>
      <c r="AD56" s="120"/>
      <c r="AE56" s="121"/>
      <c r="AF56" s="121"/>
      <c r="AG56" s="121"/>
      <c r="AH56" s="121"/>
      <c r="AI56" s="121"/>
      <c r="AJ56" s="121"/>
      <c r="AK56" s="121"/>
      <c r="AL56" s="122"/>
      <c r="AM56" s="122"/>
      <c r="AN56" s="122"/>
      <c r="AO56" s="122"/>
      <c r="AP56" s="122"/>
      <c r="AQ56" s="122"/>
    </row>
    <row r="57" spans="1:43" s="123" customFormat="1" ht="78.75">
      <c r="A57" s="107"/>
      <c r="B57" s="115" t="s">
        <v>15</v>
      </c>
      <c r="C57" s="115" t="s">
        <v>482</v>
      </c>
      <c r="D57" s="115" t="s">
        <v>486</v>
      </c>
      <c r="E57" s="115">
        <v>2023</v>
      </c>
      <c r="F57" s="107">
        <v>6</v>
      </c>
      <c r="G57" s="107">
        <v>1</v>
      </c>
      <c r="H57" s="105" t="s">
        <v>373</v>
      </c>
      <c r="I57" s="74"/>
      <c r="J57" s="105" t="s">
        <v>395</v>
      </c>
      <c r="K57" s="105" t="s">
        <v>426</v>
      </c>
      <c r="L57" s="107">
        <v>1</v>
      </c>
      <c r="M57" s="107">
        <v>1</v>
      </c>
      <c r="N57" s="116">
        <v>45078</v>
      </c>
      <c r="O57" s="116">
        <v>45444</v>
      </c>
      <c r="P57" s="107">
        <f t="shared" si="2"/>
        <v>53</v>
      </c>
      <c r="Q57" s="109">
        <v>0</v>
      </c>
      <c r="R57" s="105" t="s">
        <v>703</v>
      </c>
      <c r="S57" s="107">
        <v>6</v>
      </c>
      <c r="T57" s="105" t="s">
        <v>470</v>
      </c>
      <c r="U57" s="107" t="s">
        <v>228</v>
      </c>
      <c r="V57" s="107" t="s">
        <v>228</v>
      </c>
      <c r="W57" s="106" t="s">
        <v>683</v>
      </c>
      <c r="X57" s="106">
        <v>0</v>
      </c>
      <c r="Y57" s="124" t="s">
        <v>729</v>
      </c>
      <c r="Z57" s="118"/>
      <c r="AA57" s="119"/>
      <c r="AB57" s="120"/>
      <c r="AC57" s="120"/>
      <c r="AD57" s="120"/>
      <c r="AE57" s="121"/>
      <c r="AF57" s="121"/>
      <c r="AG57" s="121"/>
      <c r="AH57" s="121"/>
      <c r="AI57" s="121"/>
      <c r="AJ57" s="121"/>
      <c r="AK57" s="121"/>
      <c r="AL57" s="122"/>
      <c r="AM57" s="122"/>
      <c r="AN57" s="122"/>
      <c r="AO57" s="122"/>
      <c r="AP57" s="122"/>
      <c r="AQ57" s="122"/>
    </row>
    <row r="58" spans="1:43" s="123" customFormat="1" ht="78.75">
      <c r="A58" s="107"/>
      <c r="B58" s="115" t="s">
        <v>15</v>
      </c>
      <c r="C58" s="115" t="s">
        <v>482</v>
      </c>
      <c r="D58" s="115" t="s">
        <v>486</v>
      </c>
      <c r="E58" s="115">
        <v>2023</v>
      </c>
      <c r="F58" s="107">
        <v>6</v>
      </c>
      <c r="G58" s="107">
        <v>2</v>
      </c>
      <c r="H58" s="105" t="s">
        <v>373</v>
      </c>
      <c r="I58" s="74"/>
      <c r="J58" s="105" t="s">
        <v>396</v>
      </c>
      <c r="K58" s="105" t="s">
        <v>427</v>
      </c>
      <c r="L58" s="107">
        <v>1</v>
      </c>
      <c r="M58" s="107">
        <v>1</v>
      </c>
      <c r="N58" s="116">
        <v>45078</v>
      </c>
      <c r="O58" s="116">
        <v>45444</v>
      </c>
      <c r="P58" s="107">
        <f t="shared" si="2"/>
        <v>53</v>
      </c>
      <c r="Q58" s="109">
        <v>0</v>
      </c>
      <c r="R58" s="105" t="s">
        <v>703</v>
      </c>
      <c r="S58" s="107">
        <v>6</v>
      </c>
      <c r="T58" s="105" t="s">
        <v>470</v>
      </c>
      <c r="U58" s="107" t="s">
        <v>228</v>
      </c>
      <c r="V58" s="107" t="s">
        <v>228</v>
      </c>
      <c r="W58" s="106" t="s">
        <v>684</v>
      </c>
      <c r="X58" s="106">
        <v>0</v>
      </c>
      <c r="Y58" s="124" t="s">
        <v>729</v>
      </c>
      <c r="Z58" s="118"/>
      <c r="AA58" s="119"/>
      <c r="AB58" s="120"/>
      <c r="AC58" s="120"/>
      <c r="AD58" s="120"/>
      <c r="AE58" s="121"/>
      <c r="AF58" s="121"/>
      <c r="AG58" s="121"/>
      <c r="AH58" s="121"/>
      <c r="AI58" s="121"/>
      <c r="AJ58" s="121"/>
      <c r="AK58" s="121"/>
      <c r="AL58" s="122"/>
      <c r="AM58" s="122"/>
      <c r="AN58" s="122"/>
      <c r="AO58" s="122"/>
      <c r="AP58" s="122"/>
      <c r="AQ58" s="122"/>
    </row>
    <row r="59" spans="1:43" s="123" customFormat="1" ht="78.75">
      <c r="A59" s="107"/>
      <c r="B59" s="115" t="s">
        <v>15</v>
      </c>
      <c r="C59" s="115" t="s">
        <v>482</v>
      </c>
      <c r="D59" s="115" t="s">
        <v>486</v>
      </c>
      <c r="E59" s="115">
        <v>2023</v>
      </c>
      <c r="F59" s="107">
        <v>6</v>
      </c>
      <c r="G59" s="107">
        <v>3</v>
      </c>
      <c r="H59" s="105" t="s">
        <v>373</v>
      </c>
      <c r="I59" s="74"/>
      <c r="J59" s="105" t="s">
        <v>396</v>
      </c>
      <c r="K59" s="105" t="s">
        <v>428</v>
      </c>
      <c r="L59" s="107">
        <v>1</v>
      </c>
      <c r="M59" s="107">
        <v>1</v>
      </c>
      <c r="N59" s="116">
        <v>45078</v>
      </c>
      <c r="O59" s="116">
        <v>45444</v>
      </c>
      <c r="P59" s="107">
        <f t="shared" si="2"/>
        <v>53</v>
      </c>
      <c r="Q59" s="109">
        <v>0</v>
      </c>
      <c r="R59" s="105" t="s">
        <v>704</v>
      </c>
      <c r="S59" s="107">
        <v>6</v>
      </c>
      <c r="T59" s="105" t="s">
        <v>470</v>
      </c>
      <c r="U59" s="107" t="s">
        <v>228</v>
      </c>
      <c r="V59" s="107" t="s">
        <v>228</v>
      </c>
      <c r="W59" s="106" t="s">
        <v>685</v>
      </c>
      <c r="X59" s="106">
        <v>0</v>
      </c>
      <c r="Y59" s="124" t="s">
        <v>729</v>
      </c>
      <c r="Z59" s="118"/>
      <c r="AA59" s="119"/>
      <c r="AB59" s="120"/>
      <c r="AC59" s="120"/>
      <c r="AD59" s="120"/>
      <c r="AE59" s="121"/>
      <c r="AF59" s="121"/>
      <c r="AG59" s="121"/>
      <c r="AH59" s="121"/>
      <c r="AI59" s="121"/>
      <c r="AJ59" s="121"/>
      <c r="AK59" s="121"/>
      <c r="AL59" s="122"/>
      <c r="AM59" s="122"/>
      <c r="AN59" s="122"/>
      <c r="AO59" s="122"/>
      <c r="AP59" s="122"/>
      <c r="AQ59" s="122"/>
    </row>
    <row r="60" spans="1:43" s="123" customFormat="1" ht="78.75">
      <c r="A60" s="107"/>
      <c r="B60" s="115" t="s">
        <v>15</v>
      </c>
      <c r="C60" s="115" t="s">
        <v>482</v>
      </c>
      <c r="D60" s="115" t="s">
        <v>486</v>
      </c>
      <c r="E60" s="115">
        <v>2023</v>
      </c>
      <c r="F60" s="107">
        <v>6</v>
      </c>
      <c r="G60" s="107">
        <v>4</v>
      </c>
      <c r="H60" s="105" t="s">
        <v>373</v>
      </c>
      <c r="I60" s="74"/>
      <c r="J60" s="105" t="s">
        <v>396</v>
      </c>
      <c r="K60" s="105" t="s">
        <v>429</v>
      </c>
      <c r="L60" s="107">
        <v>1</v>
      </c>
      <c r="M60" s="107">
        <v>1</v>
      </c>
      <c r="N60" s="116">
        <v>45078</v>
      </c>
      <c r="O60" s="116">
        <v>45444</v>
      </c>
      <c r="P60" s="107">
        <f t="shared" si="2"/>
        <v>53</v>
      </c>
      <c r="Q60" s="109">
        <v>0</v>
      </c>
      <c r="R60" s="105" t="s">
        <v>703</v>
      </c>
      <c r="S60" s="107">
        <v>6</v>
      </c>
      <c r="T60" s="105" t="s">
        <v>470</v>
      </c>
      <c r="U60" s="107" t="s">
        <v>228</v>
      </c>
      <c r="V60" s="107" t="s">
        <v>228</v>
      </c>
      <c r="W60" s="106" t="s">
        <v>686</v>
      </c>
      <c r="X60" s="106">
        <v>0</v>
      </c>
      <c r="Y60" s="124" t="s">
        <v>729</v>
      </c>
      <c r="Z60" s="118"/>
      <c r="AA60" s="119"/>
      <c r="AB60" s="120"/>
      <c r="AC60" s="120"/>
      <c r="AD60" s="120"/>
      <c r="AE60" s="121"/>
      <c r="AF60" s="121"/>
      <c r="AG60" s="121"/>
      <c r="AH60" s="121"/>
      <c r="AI60" s="121"/>
      <c r="AJ60" s="121"/>
      <c r="AK60" s="121"/>
      <c r="AL60" s="122"/>
      <c r="AM60" s="122"/>
      <c r="AN60" s="122"/>
      <c r="AO60" s="122"/>
      <c r="AP60" s="122"/>
      <c r="AQ60" s="122"/>
    </row>
    <row r="61" spans="1:43" s="123" customFormat="1" ht="173.25">
      <c r="A61" s="107"/>
      <c r="B61" s="115" t="s">
        <v>15</v>
      </c>
      <c r="C61" s="115" t="s">
        <v>482</v>
      </c>
      <c r="D61" s="115" t="s">
        <v>485</v>
      </c>
      <c r="E61" s="115">
        <v>2023</v>
      </c>
      <c r="F61" s="105">
        <v>7</v>
      </c>
      <c r="G61" s="105">
        <v>1</v>
      </c>
      <c r="H61" s="105" t="s">
        <v>375</v>
      </c>
      <c r="I61" s="74"/>
      <c r="J61" s="105" t="s">
        <v>397</v>
      </c>
      <c r="K61" s="105" t="s">
        <v>709</v>
      </c>
      <c r="L61" s="105" t="s">
        <v>454</v>
      </c>
      <c r="M61" s="105">
        <v>20</v>
      </c>
      <c r="N61" s="108">
        <v>45139</v>
      </c>
      <c r="O61" s="108">
        <v>45291</v>
      </c>
      <c r="P61" s="107">
        <f t="shared" si="2"/>
        <v>22</v>
      </c>
      <c r="Q61" s="109">
        <v>0.66</v>
      </c>
      <c r="R61" s="105" t="s">
        <v>471</v>
      </c>
      <c r="S61" s="105">
        <v>7</v>
      </c>
      <c r="T61" s="105" t="s">
        <v>471</v>
      </c>
      <c r="U61" s="107" t="s">
        <v>228</v>
      </c>
      <c r="V61" s="107" t="s">
        <v>228</v>
      </c>
      <c r="W61" s="105" t="s">
        <v>641</v>
      </c>
      <c r="X61" s="106">
        <v>0.66</v>
      </c>
      <c r="Y61" s="125" t="s">
        <v>711</v>
      </c>
      <c r="Z61" s="118"/>
      <c r="AA61" s="119"/>
      <c r="AB61" s="120"/>
      <c r="AC61" s="120"/>
      <c r="AD61" s="120"/>
      <c r="AE61" s="121"/>
      <c r="AF61" s="121"/>
      <c r="AG61" s="121"/>
      <c r="AH61" s="121"/>
      <c r="AI61" s="121"/>
      <c r="AJ61" s="121"/>
      <c r="AK61" s="121"/>
      <c r="AL61" s="122"/>
      <c r="AM61" s="122"/>
      <c r="AN61" s="122"/>
      <c r="AO61" s="122"/>
      <c r="AP61" s="122"/>
      <c r="AQ61" s="122"/>
    </row>
    <row r="62" spans="1:43" s="132" customFormat="1" ht="220.5">
      <c r="A62" s="105"/>
      <c r="B62" s="115" t="s">
        <v>15</v>
      </c>
      <c r="C62" s="115" t="s">
        <v>482</v>
      </c>
      <c r="D62" s="115" t="s">
        <v>486</v>
      </c>
      <c r="E62" s="115">
        <v>2023</v>
      </c>
      <c r="F62" s="105">
        <v>8</v>
      </c>
      <c r="G62" s="105">
        <v>2</v>
      </c>
      <c r="H62" s="105" t="s">
        <v>376</v>
      </c>
      <c r="I62" s="74"/>
      <c r="J62" s="105" t="s">
        <v>398</v>
      </c>
      <c r="K62" s="105" t="s">
        <v>430</v>
      </c>
      <c r="L62" s="105" t="s">
        <v>455</v>
      </c>
      <c r="M62" s="105">
        <v>1</v>
      </c>
      <c r="N62" s="110">
        <v>45139</v>
      </c>
      <c r="O62" s="110">
        <v>45291</v>
      </c>
      <c r="P62" s="105">
        <f t="shared" si="2"/>
        <v>22</v>
      </c>
      <c r="Q62" s="105">
        <v>0</v>
      </c>
      <c r="R62" s="105" t="s">
        <v>472</v>
      </c>
      <c r="S62" s="105">
        <v>8</v>
      </c>
      <c r="T62" s="105" t="s">
        <v>472</v>
      </c>
      <c r="U62" s="105" t="s">
        <v>228</v>
      </c>
      <c r="V62" s="105" t="s">
        <v>228</v>
      </c>
      <c r="W62" s="105" t="s">
        <v>642</v>
      </c>
      <c r="X62" s="105">
        <v>0</v>
      </c>
      <c r="Y62" s="125" t="s">
        <v>711</v>
      </c>
      <c r="Z62" s="127"/>
      <c r="AA62" s="128"/>
      <c r="AB62" s="129"/>
      <c r="AC62" s="129"/>
      <c r="AD62" s="129"/>
      <c r="AE62" s="130"/>
      <c r="AF62" s="130"/>
      <c r="AG62" s="130"/>
      <c r="AH62" s="130"/>
      <c r="AI62" s="130"/>
      <c r="AJ62" s="130"/>
      <c r="AK62" s="130"/>
      <c r="AL62" s="131"/>
      <c r="AM62" s="131"/>
      <c r="AN62" s="131"/>
      <c r="AO62" s="131"/>
      <c r="AP62" s="131"/>
      <c r="AQ62" s="131"/>
    </row>
    <row r="63" spans="1:43" s="132" customFormat="1" ht="189">
      <c r="A63" s="105"/>
      <c r="B63" s="115" t="s">
        <v>15</v>
      </c>
      <c r="C63" s="115" t="s">
        <v>482</v>
      </c>
      <c r="D63" s="115" t="s">
        <v>486</v>
      </c>
      <c r="E63" s="115">
        <v>2023</v>
      </c>
      <c r="F63" s="105">
        <v>8</v>
      </c>
      <c r="G63" s="105">
        <v>3</v>
      </c>
      <c r="H63" s="105" t="s">
        <v>376</v>
      </c>
      <c r="I63" s="74"/>
      <c r="J63" s="105" t="s">
        <v>399</v>
      </c>
      <c r="K63" s="105" t="s">
        <v>431</v>
      </c>
      <c r="L63" s="105" t="s">
        <v>456</v>
      </c>
      <c r="M63" s="105">
        <v>2</v>
      </c>
      <c r="N63" s="110">
        <v>45139</v>
      </c>
      <c r="O63" s="110">
        <v>45657</v>
      </c>
      <c r="P63" s="105">
        <f t="shared" si="2"/>
        <v>22</v>
      </c>
      <c r="Q63" s="106">
        <v>0.3</v>
      </c>
      <c r="R63" s="105" t="s">
        <v>472</v>
      </c>
      <c r="S63" s="105">
        <v>8</v>
      </c>
      <c r="T63" s="105" t="s">
        <v>472</v>
      </c>
      <c r="U63" s="105" t="s">
        <v>229</v>
      </c>
      <c r="V63" s="105" t="s">
        <v>229</v>
      </c>
      <c r="W63" s="105" t="s">
        <v>643</v>
      </c>
      <c r="X63" s="106">
        <v>0.3</v>
      </c>
      <c r="Y63" s="125" t="s">
        <v>710</v>
      </c>
      <c r="Z63" s="127"/>
      <c r="AA63" s="128"/>
      <c r="AB63" s="129"/>
      <c r="AC63" s="129"/>
      <c r="AD63" s="129"/>
      <c r="AE63" s="130"/>
      <c r="AF63" s="130"/>
      <c r="AG63" s="130"/>
      <c r="AH63" s="130"/>
      <c r="AI63" s="130"/>
      <c r="AJ63" s="130"/>
      <c r="AK63" s="130"/>
      <c r="AL63" s="131"/>
      <c r="AM63" s="131"/>
      <c r="AN63" s="131"/>
      <c r="AO63" s="131"/>
      <c r="AP63" s="131"/>
      <c r="AQ63" s="131"/>
    </row>
    <row r="64" spans="1:43" s="132" customFormat="1" ht="141.75">
      <c r="A64" s="105"/>
      <c r="B64" s="115" t="s">
        <v>15</v>
      </c>
      <c r="C64" s="115" t="s">
        <v>482</v>
      </c>
      <c r="D64" s="115" t="s">
        <v>494</v>
      </c>
      <c r="E64" s="115">
        <v>2024</v>
      </c>
      <c r="F64" s="105">
        <v>1</v>
      </c>
      <c r="G64" s="105">
        <v>1</v>
      </c>
      <c r="H64" s="105" t="s">
        <v>620</v>
      </c>
      <c r="I64" s="74"/>
      <c r="J64" s="105" t="s">
        <v>626</v>
      </c>
      <c r="K64" s="105" t="s">
        <v>733</v>
      </c>
      <c r="L64" s="105" t="s">
        <v>636</v>
      </c>
      <c r="M64" s="105">
        <v>8</v>
      </c>
      <c r="N64" s="110">
        <v>45418</v>
      </c>
      <c r="O64" s="110">
        <v>45657</v>
      </c>
      <c r="P64" s="105">
        <f t="shared" si="2"/>
        <v>35</v>
      </c>
      <c r="Q64" s="106">
        <v>0.2</v>
      </c>
      <c r="R64" s="105" t="s">
        <v>638</v>
      </c>
      <c r="S64" s="105">
        <v>1</v>
      </c>
      <c r="T64" s="105" t="s">
        <v>638</v>
      </c>
      <c r="U64" s="105" t="s">
        <v>229</v>
      </c>
      <c r="V64" s="105" t="s">
        <v>229</v>
      </c>
      <c r="W64" s="105" t="s">
        <v>644</v>
      </c>
      <c r="X64" s="106">
        <v>0.2</v>
      </c>
      <c r="Y64" s="125">
        <v>2024</v>
      </c>
      <c r="Z64" s="127"/>
      <c r="AA64" s="128"/>
      <c r="AB64" s="129"/>
      <c r="AC64" s="129"/>
      <c r="AD64" s="129"/>
      <c r="AE64" s="130"/>
      <c r="AF64" s="130"/>
      <c r="AG64" s="130"/>
      <c r="AH64" s="130"/>
      <c r="AI64" s="130"/>
      <c r="AJ64" s="130"/>
      <c r="AK64" s="130"/>
      <c r="AL64" s="131"/>
      <c r="AM64" s="131"/>
      <c r="AN64" s="131"/>
      <c r="AO64" s="131"/>
      <c r="AP64" s="131"/>
      <c r="AQ64" s="131"/>
    </row>
    <row r="65" spans="1:43" s="132" customFormat="1" ht="141.75">
      <c r="A65" s="105"/>
      <c r="B65" s="115" t="s">
        <v>15</v>
      </c>
      <c r="C65" s="115" t="s">
        <v>482</v>
      </c>
      <c r="D65" s="115" t="s">
        <v>494</v>
      </c>
      <c r="E65" s="115">
        <v>2024</v>
      </c>
      <c r="F65" s="105">
        <v>2</v>
      </c>
      <c r="G65" s="105">
        <v>2</v>
      </c>
      <c r="H65" s="105" t="s">
        <v>621</v>
      </c>
      <c r="I65" s="74"/>
      <c r="J65" s="105" t="s">
        <v>627</v>
      </c>
      <c r="K65" s="105" t="s">
        <v>633</v>
      </c>
      <c r="L65" s="105" t="s">
        <v>636</v>
      </c>
      <c r="M65" s="105">
        <v>8</v>
      </c>
      <c r="N65" s="110">
        <v>45418</v>
      </c>
      <c r="O65" s="110">
        <v>45657</v>
      </c>
      <c r="P65" s="105">
        <f t="shared" si="2"/>
        <v>35</v>
      </c>
      <c r="Q65" s="106">
        <v>0.2</v>
      </c>
      <c r="R65" s="105" t="s">
        <v>638</v>
      </c>
      <c r="S65" s="105">
        <v>2</v>
      </c>
      <c r="T65" s="105" t="s">
        <v>638</v>
      </c>
      <c r="U65" s="105" t="s">
        <v>229</v>
      </c>
      <c r="V65" s="105" t="s">
        <v>229</v>
      </c>
      <c r="W65" s="105" t="s">
        <v>644</v>
      </c>
      <c r="X65" s="106">
        <v>0.2</v>
      </c>
      <c r="Y65" s="125">
        <v>2024</v>
      </c>
      <c r="Z65" s="127"/>
      <c r="AA65" s="128"/>
      <c r="AB65" s="129"/>
      <c r="AC65" s="129"/>
      <c r="AD65" s="129"/>
      <c r="AE65" s="130"/>
      <c r="AF65" s="130"/>
      <c r="AG65" s="130"/>
      <c r="AH65" s="130"/>
      <c r="AI65" s="130"/>
      <c r="AJ65" s="130"/>
      <c r="AK65" s="130"/>
      <c r="AL65" s="131"/>
      <c r="AM65" s="131"/>
      <c r="AN65" s="131"/>
      <c r="AO65" s="131"/>
      <c r="AP65" s="131"/>
      <c r="AQ65" s="131"/>
    </row>
    <row r="66" spans="1:43" s="132" customFormat="1" ht="132" customHeight="1">
      <c r="A66" s="105"/>
      <c r="B66" s="115" t="s">
        <v>15</v>
      </c>
      <c r="C66" s="115" t="s">
        <v>482</v>
      </c>
      <c r="D66" s="115" t="s">
        <v>486</v>
      </c>
      <c r="E66" s="115">
        <v>2024</v>
      </c>
      <c r="F66" s="105">
        <v>3</v>
      </c>
      <c r="G66" s="105">
        <v>3</v>
      </c>
      <c r="H66" s="105" t="s">
        <v>622</v>
      </c>
      <c r="I66" s="74"/>
      <c r="J66" s="105" t="s">
        <v>628</v>
      </c>
      <c r="K66" s="105" t="s">
        <v>734</v>
      </c>
      <c r="L66" s="105" t="s">
        <v>636</v>
      </c>
      <c r="M66" s="105">
        <v>8</v>
      </c>
      <c r="N66" s="110">
        <v>45418</v>
      </c>
      <c r="O66" s="110">
        <v>45657</v>
      </c>
      <c r="P66" s="105">
        <f t="shared" si="2"/>
        <v>35</v>
      </c>
      <c r="Q66" s="106">
        <v>0.2</v>
      </c>
      <c r="R66" s="105" t="s">
        <v>473</v>
      </c>
      <c r="S66" s="105">
        <v>3</v>
      </c>
      <c r="T66" s="105" t="s">
        <v>473</v>
      </c>
      <c r="U66" s="105" t="s">
        <v>229</v>
      </c>
      <c r="V66" s="105" t="s">
        <v>229</v>
      </c>
      <c r="W66" s="115" t="s">
        <v>645</v>
      </c>
      <c r="X66" s="105" t="s">
        <v>651</v>
      </c>
      <c r="Y66" s="125">
        <v>2024</v>
      </c>
      <c r="Z66" s="127"/>
      <c r="AA66" s="128"/>
      <c r="AB66" s="129"/>
      <c r="AC66" s="129"/>
      <c r="AD66" s="129"/>
      <c r="AE66" s="130"/>
      <c r="AF66" s="130"/>
      <c r="AG66" s="130"/>
      <c r="AH66" s="130"/>
      <c r="AI66" s="130"/>
      <c r="AJ66" s="130"/>
      <c r="AK66" s="130"/>
      <c r="AL66" s="131"/>
      <c r="AM66" s="131"/>
      <c r="AN66" s="131"/>
      <c r="AO66" s="131"/>
      <c r="AP66" s="131"/>
      <c r="AQ66" s="131"/>
    </row>
    <row r="67" spans="1:43" s="132" customFormat="1" ht="409.5">
      <c r="A67" s="105"/>
      <c r="B67" s="115" t="s">
        <v>15</v>
      </c>
      <c r="C67" s="115" t="s">
        <v>482</v>
      </c>
      <c r="D67" s="115" t="s">
        <v>488</v>
      </c>
      <c r="E67" s="115">
        <v>2024</v>
      </c>
      <c r="F67" s="105">
        <v>4</v>
      </c>
      <c r="G67" s="105">
        <v>4</v>
      </c>
      <c r="H67" s="105" t="s">
        <v>623</v>
      </c>
      <c r="I67" s="74"/>
      <c r="J67" s="105" t="s">
        <v>629</v>
      </c>
      <c r="K67" s="105" t="s">
        <v>634</v>
      </c>
      <c r="L67" s="105" t="s">
        <v>636</v>
      </c>
      <c r="M67" s="105">
        <v>3</v>
      </c>
      <c r="N67" s="110">
        <v>45418</v>
      </c>
      <c r="O67" s="110">
        <v>45657</v>
      </c>
      <c r="P67" s="105">
        <f t="shared" si="2"/>
        <v>35</v>
      </c>
      <c r="Q67" s="106">
        <v>0.5</v>
      </c>
      <c r="R67" s="105" t="s">
        <v>639</v>
      </c>
      <c r="S67" s="105">
        <v>4</v>
      </c>
      <c r="T67" s="105" t="s">
        <v>639</v>
      </c>
      <c r="U67" s="105" t="s">
        <v>229</v>
      </c>
      <c r="V67" s="105" t="s">
        <v>229</v>
      </c>
      <c r="W67" s="105" t="s">
        <v>646</v>
      </c>
      <c r="X67" s="106">
        <v>0.5</v>
      </c>
      <c r="Y67" s="125">
        <v>2024</v>
      </c>
      <c r="Z67" s="127"/>
      <c r="AA67" s="128"/>
      <c r="AB67" s="129"/>
      <c r="AC67" s="129"/>
      <c r="AD67" s="129"/>
      <c r="AE67" s="130"/>
      <c r="AF67" s="130"/>
      <c r="AG67" s="130"/>
      <c r="AH67" s="130"/>
      <c r="AI67" s="130"/>
      <c r="AJ67" s="130"/>
      <c r="AK67" s="130"/>
      <c r="AL67" s="131"/>
      <c r="AM67" s="131"/>
      <c r="AN67" s="131"/>
      <c r="AO67" s="131"/>
      <c r="AP67" s="131"/>
      <c r="AQ67" s="131"/>
    </row>
    <row r="68" spans="1:43" s="132" customFormat="1" ht="204.75">
      <c r="A68" s="105"/>
      <c r="B68" s="115" t="s">
        <v>15</v>
      </c>
      <c r="C68" s="115" t="s">
        <v>482</v>
      </c>
      <c r="D68" s="115" t="s">
        <v>488</v>
      </c>
      <c r="E68" s="115">
        <v>2024</v>
      </c>
      <c r="F68" s="105">
        <v>5</v>
      </c>
      <c r="G68" s="105">
        <v>5</v>
      </c>
      <c r="H68" s="105" t="s">
        <v>624</v>
      </c>
      <c r="I68" s="74"/>
      <c r="J68" s="105" t="s">
        <v>630</v>
      </c>
      <c r="K68" s="105" t="s">
        <v>735</v>
      </c>
      <c r="L68" s="105" t="s">
        <v>636</v>
      </c>
      <c r="M68" s="105">
        <v>3</v>
      </c>
      <c r="N68" s="110">
        <v>45418</v>
      </c>
      <c r="O68" s="110">
        <v>45657</v>
      </c>
      <c r="P68" s="105">
        <f t="shared" si="2"/>
        <v>35</v>
      </c>
      <c r="Q68" s="106">
        <v>0.5</v>
      </c>
      <c r="R68" s="105" t="s">
        <v>639</v>
      </c>
      <c r="S68" s="105">
        <v>5</v>
      </c>
      <c r="T68" s="105" t="s">
        <v>639</v>
      </c>
      <c r="U68" s="105" t="s">
        <v>229</v>
      </c>
      <c r="V68" s="105" t="s">
        <v>229</v>
      </c>
      <c r="W68" s="105" t="s">
        <v>647</v>
      </c>
      <c r="X68" s="106">
        <v>0.5</v>
      </c>
      <c r="Y68" s="125">
        <v>2024</v>
      </c>
      <c r="Z68" s="127"/>
      <c r="AA68" s="128"/>
      <c r="AB68" s="129"/>
      <c r="AC68" s="129"/>
      <c r="AD68" s="129"/>
      <c r="AE68" s="130"/>
      <c r="AF68" s="130"/>
      <c r="AG68" s="130"/>
      <c r="AH68" s="130"/>
      <c r="AI68" s="130"/>
      <c r="AJ68" s="130"/>
      <c r="AK68" s="130"/>
      <c r="AL68" s="131"/>
      <c r="AM68" s="131"/>
      <c r="AN68" s="131"/>
      <c r="AO68" s="131"/>
      <c r="AP68" s="131"/>
      <c r="AQ68" s="131"/>
    </row>
    <row r="69" spans="1:43" s="132" customFormat="1" ht="252">
      <c r="A69" s="105"/>
      <c r="B69" s="115" t="s">
        <v>15</v>
      </c>
      <c r="C69" s="115" t="s">
        <v>482</v>
      </c>
      <c r="D69" s="115" t="s">
        <v>488</v>
      </c>
      <c r="E69" s="115">
        <v>2024</v>
      </c>
      <c r="F69" s="105">
        <v>6</v>
      </c>
      <c r="G69" s="105">
        <v>6</v>
      </c>
      <c r="H69" s="105" t="s">
        <v>374</v>
      </c>
      <c r="I69" s="74"/>
      <c r="J69" s="105" t="s">
        <v>631</v>
      </c>
      <c r="K69" s="105" t="s">
        <v>736</v>
      </c>
      <c r="L69" s="105" t="s">
        <v>636</v>
      </c>
      <c r="M69" s="105">
        <v>3</v>
      </c>
      <c r="N69" s="110">
        <v>45418</v>
      </c>
      <c r="O69" s="110">
        <v>45657</v>
      </c>
      <c r="P69" s="105">
        <f t="shared" si="2"/>
        <v>35</v>
      </c>
      <c r="Q69" s="106">
        <v>0</v>
      </c>
      <c r="R69" s="105" t="s">
        <v>639</v>
      </c>
      <c r="S69" s="105">
        <v>6</v>
      </c>
      <c r="T69" s="105" t="s">
        <v>639</v>
      </c>
      <c r="U69" s="105" t="s">
        <v>229</v>
      </c>
      <c r="V69" s="105" t="s">
        <v>229</v>
      </c>
      <c r="W69" s="105" t="s">
        <v>648</v>
      </c>
      <c r="X69" s="106">
        <v>0</v>
      </c>
      <c r="Y69" s="125">
        <v>2024</v>
      </c>
      <c r="Z69" s="127"/>
      <c r="AA69" s="128"/>
      <c r="AB69" s="129"/>
      <c r="AC69" s="129"/>
      <c r="AD69" s="129"/>
      <c r="AE69" s="130"/>
      <c r="AF69" s="130"/>
      <c r="AG69" s="130"/>
      <c r="AH69" s="130"/>
      <c r="AI69" s="130"/>
      <c r="AJ69" s="130"/>
      <c r="AK69" s="130"/>
      <c r="AL69" s="131"/>
      <c r="AM69" s="131"/>
      <c r="AN69" s="131"/>
      <c r="AO69" s="131"/>
      <c r="AP69" s="131"/>
      <c r="AQ69" s="131"/>
    </row>
    <row r="70" spans="1:43" s="132" customFormat="1" ht="114" customHeight="1">
      <c r="A70" s="105"/>
      <c r="B70" s="115" t="s">
        <v>15</v>
      </c>
      <c r="C70" s="115" t="s">
        <v>482</v>
      </c>
      <c r="D70" s="115" t="s">
        <v>488</v>
      </c>
      <c r="E70" s="115">
        <v>2024</v>
      </c>
      <c r="F70" s="105">
        <v>7</v>
      </c>
      <c r="G70" s="105">
        <v>7</v>
      </c>
      <c r="H70" s="105" t="s">
        <v>625</v>
      </c>
      <c r="I70" s="74"/>
      <c r="J70" s="105" t="s">
        <v>632</v>
      </c>
      <c r="K70" s="105" t="s">
        <v>635</v>
      </c>
      <c r="L70" s="105" t="s">
        <v>637</v>
      </c>
      <c r="M70" s="105">
        <v>1</v>
      </c>
      <c r="N70" s="110">
        <v>45418</v>
      </c>
      <c r="O70" s="110">
        <v>45657</v>
      </c>
      <c r="P70" s="105">
        <f t="shared" si="2"/>
        <v>35</v>
      </c>
      <c r="Q70" s="106">
        <v>0.2</v>
      </c>
      <c r="R70" s="105" t="s">
        <v>640</v>
      </c>
      <c r="S70" s="105">
        <v>7</v>
      </c>
      <c r="T70" s="105" t="s">
        <v>640</v>
      </c>
      <c r="U70" s="105" t="s">
        <v>229</v>
      </c>
      <c r="V70" s="105" t="s">
        <v>229</v>
      </c>
      <c r="W70" s="105" t="s">
        <v>649</v>
      </c>
      <c r="X70" s="106">
        <v>0.2</v>
      </c>
      <c r="Y70" s="125">
        <v>2024</v>
      </c>
      <c r="Z70" s="127"/>
      <c r="AA70" s="128"/>
      <c r="AB70" s="129"/>
      <c r="AC70" s="129"/>
      <c r="AD70" s="129"/>
      <c r="AE70" s="130"/>
      <c r="AF70" s="130"/>
      <c r="AG70" s="130"/>
      <c r="AH70" s="130"/>
      <c r="AI70" s="130"/>
      <c r="AJ70" s="130"/>
      <c r="AK70" s="130"/>
      <c r="AL70" s="131"/>
      <c r="AM70" s="131"/>
      <c r="AN70" s="131"/>
      <c r="AO70" s="131"/>
      <c r="AP70" s="131"/>
      <c r="AQ70" s="131"/>
    </row>
    <row r="71" spans="1:43" s="132" customFormat="1" ht="78.75">
      <c r="A71" s="105"/>
      <c r="B71" s="115" t="s">
        <v>15</v>
      </c>
      <c r="C71" s="115" t="s">
        <v>482</v>
      </c>
      <c r="D71" s="115" t="s">
        <v>486</v>
      </c>
      <c r="E71" s="115">
        <v>2023</v>
      </c>
      <c r="F71" s="105">
        <v>12</v>
      </c>
      <c r="G71" s="105">
        <v>1</v>
      </c>
      <c r="H71" s="105" t="s">
        <v>377</v>
      </c>
      <c r="I71" s="74"/>
      <c r="J71" s="105" t="s">
        <v>400</v>
      </c>
      <c r="K71" s="105" t="s">
        <v>432</v>
      </c>
      <c r="L71" s="105" t="s">
        <v>458</v>
      </c>
      <c r="M71" s="105">
        <v>2</v>
      </c>
      <c r="N71" s="110">
        <v>45139</v>
      </c>
      <c r="O71" s="110">
        <v>45322</v>
      </c>
      <c r="P71" s="105">
        <f t="shared" si="2"/>
        <v>27</v>
      </c>
      <c r="Q71" s="106">
        <v>0.33</v>
      </c>
      <c r="R71" s="105" t="s">
        <v>705</v>
      </c>
      <c r="S71" s="105">
        <v>12</v>
      </c>
      <c r="T71" s="105" t="s">
        <v>474</v>
      </c>
      <c r="U71" s="105" t="s">
        <v>228</v>
      </c>
      <c r="V71" s="105" t="s">
        <v>228</v>
      </c>
      <c r="W71" s="105" t="s">
        <v>687</v>
      </c>
      <c r="X71" s="106">
        <v>0.33</v>
      </c>
      <c r="Y71" s="125">
        <v>2023</v>
      </c>
      <c r="Z71" s="127"/>
      <c r="AA71" s="128"/>
      <c r="AB71" s="129"/>
      <c r="AC71" s="129"/>
      <c r="AD71" s="129"/>
      <c r="AE71" s="130"/>
      <c r="AF71" s="130"/>
      <c r="AG71" s="130"/>
      <c r="AH71" s="130"/>
      <c r="AI71" s="130"/>
      <c r="AJ71" s="130"/>
      <c r="AK71" s="130"/>
      <c r="AL71" s="131"/>
      <c r="AM71" s="131"/>
      <c r="AN71" s="131"/>
      <c r="AO71" s="131"/>
      <c r="AP71" s="131"/>
      <c r="AQ71" s="131"/>
    </row>
    <row r="72" spans="1:43" s="132" customFormat="1" ht="141.75">
      <c r="A72" s="105"/>
      <c r="B72" s="115" t="s">
        <v>15</v>
      </c>
      <c r="C72" s="115" t="s">
        <v>482</v>
      </c>
      <c r="D72" s="115" t="s">
        <v>488</v>
      </c>
      <c r="E72" s="115">
        <v>2023</v>
      </c>
      <c r="F72" s="105">
        <v>14</v>
      </c>
      <c r="G72" s="105">
        <v>1</v>
      </c>
      <c r="H72" s="105" t="s">
        <v>378</v>
      </c>
      <c r="I72" s="74"/>
      <c r="J72" s="105" t="s">
        <v>401</v>
      </c>
      <c r="K72" s="105" t="s">
        <v>740</v>
      </c>
      <c r="L72" s="105" t="s">
        <v>459</v>
      </c>
      <c r="M72" s="105" t="s">
        <v>466</v>
      </c>
      <c r="N72" s="110">
        <v>45117</v>
      </c>
      <c r="O72" s="110">
        <v>45483</v>
      </c>
      <c r="P72" s="105">
        <f t="shared" si="2"/>
        <v>53</v>
      </c>
      <c r="Q72" s="106">
        <v>1</v>
      </c>
      <c r="R72" s="105" t="s">
        <v>706</v>
      </c>
      <c r="S72" s="105">
        <v>14</v>
      </c>
      <c r="T72" s="105" t="s">
        <v>474</v>
      </c>
      <c r="U72" s="105" t="s">
        <v>226</v>
      </c>
      <c r="V72" s="105" t="s">
        <v>361</v>
      </c>
      <c r="W72" s="105" t="s">
        <v>688</v>
      </c>
      <c r="X72" s="106">
        <v>1</v>
      </c>
      <c r="Y72" s="125">
        <v>2023</v>
      </c>
      <c r="Z72" s="127"/>
      <c r="AA72" s="128"/>
      <c r="AB72" s="129"/>
      <c r="AC72" s="129"/>
      <c r="AD72" s="129"/>
      <c r="AE72" s="130"/>
      <c r="AF72" s="130"/>
      <c r="AG72" s="130"/>
      <c r="AH72" s="130"/>
      <c r="AI72" s="130"/>
      <c r="AJ72" s="130"/>
      <c r="AK72" s="130"/>
      <c r="AL72" s="131"/>
      <c r="AM72" s="131"/>
      <c r="AN72" s="131"/>
      <c r="AO72" s="131"/>
      <c r="AP72" s="131"/>
      <c r="AQ72" s="131"/>
    </row>
    <row r="73" spans="1:43" s="132" customFormat="1" ht="346.5">
      <c r="A73" s="105"/>
      <c r="B73" s="115" t="s">
        <v>15</v>
      </c>
      <c r="C73" s="115" t="s">
        <v>482</v>
      </c>
      <c r="D73" s="115" t="s">
        <v>488</v>
      </c>
      <c r="E73" s="115">
        <v>2023</v>
      </c>
      <c r="F73" s="105">
        <v>14</v>
      </c>
      <c r="G73" s="105">
        <v>2</v>
      </c>
      <c r="H73" s="105" t="s">
        <v>378</v>
      </c>
      <c r="I73" s="74"/>
      <c r="J73" s="105" t="s">
        <v>401</v>
      </c>
      <c r="K73" s="105" t="s">
        <v>741</v>
      </c>
      <c r="L73" s="105" t="s">
        <v>460</v>
      </c>
      <c r="M73" s="105" t="s">
        <v>467</v>
      </c>
      <c r="N73" s="110">
        <v>45117</v>
      </c>
      <c r="O73" s="110">
        <v>45483</v>
      </c>
      <c r="P73" s="105">
        <f t="shared" si="2"/>
        <v>53</v>
      </c>
      <c r="Q73" s="106">
        <v>1</v>
      </c>
      <c r="R73" s="105" t="s">
        <v>707</v>
      </c>
      <c r="S73" s="105">
        <v>10</v>
      </c>
      <c r="T73" s="105" t="s">
        <v>474</v>
      </c>
      <c r="U73" s="105" t="s">
        <v>226</v>
      </c>
      <c r="V73" s="105" t="s">
        <v>361</v>
      </c>
      <c r="W73" s="105" t="s">
        <v>689</v>
      </c>
      <c r="X73" s="106">
        <v>1</v>
      </c>
      <c r="Y73" s="125">
        <v>2023</v>
      </c>
      <c r="Z73" s="127"/>
      <c r="AA73" s="128"/>
      <c r="AB73" s="129"/>
      <c r="AC73" s="129"/>
      <c r="AD73" s="129"/>
      <c r="AE73" s="130"/>
      <c r="AF73" s="130"/>
      <c r="AG73" s="130"/>
      <c r="AH73" s="130"/>
      <c r="AI73" s="130"/>
      <c r="AJ73" s="130"/>
      <c r="AK73" s="130"/>
      <c r="AL73" s="131"/>
      <c r="AM73" s="131"/>
      <c r="AN73" s="131"/>
      <c r="AO73" s="131"/>
      <c r="AP73" s="131"/>
      <c r="AQ73" s="131"/>
    </row>
    <row r="74" spans="1:43" s="132" customFormat="1" ht="157.5">
      <c r="A74" s="105"/>
      <c r="B74" s="115" t="s">
        <v>15</v>
      </c>
      <c r="C74" s="115" t="s">
        <v>482</v>
      </c>
      <c r="D74" s="115" t="s">
        <v>488</v>
      </c>
      <c r="E74" s="115">
        <v>2023</v>
      </c>
      <c r="F74" s="105">
        <v>14</v>
      </c>
      <c r="G74" s="105">
        <v>3</v>
      </c>
      <c r="H74" s="105" t="s">
        <v>378</v>
      </c>
      <c r="I74" s="74"/>
      <c r="J74" s="105" t="s">
        <v>401</v>
      </c>
      <c r="K74" s="105" t="s">
        <v>742</v>
      </c>
      <c r="L74" s="105" t="s">
        <v>457</v>
      </c>
      <c r="M74" s="105">
        <v>51</v>
      </c>
      <c r="N74" s="110">
        <v>45117</v>
      </c>
      <c r="O74" s="110">
        <v>45483</v>
      </c>
      <c r="P74" s="105">
        <f t="shared" si="2"/>
        <v>53</v>
      </c>
      <c r="Q74" s="106">
        <v>1</v>
      </c>
      <c r="R74" s="105" t="s">
        <v>708</v>
      </c>
      <c r="S74" s="105">
        <v>10</v>
      </c>
      <c r="T74" s="105" t="s">
        <v>474</v>
      </c>
      <c r="U74" s="105" t="s">
        <v>226</v>
      </c>
      <c r="V74" s="105" t="s">
        <v>361</v>
      </c>
      <c r="W74" s="105" t="s">
        <v>690</v>
      </c>
      <c r="X74" s="106">
        <v>1</v>
      </c>
      <c r="Y74" s="125">
        <v>2023</v>
      </c>
      <c r="Z74" s="127"/>
      <c r="AA74" s="128"/>
      <c r="AB74" s="129"/>
      <c r="AC74" s="129"/>
      <c r="AD74" s="129"/>
      <c r="AE74" s="130"/>
      <c r="AF74" s="130"/>
      <c r="AG74" s="130"/>
      <c r="AH74" s="130"/>
      <c r="AI74" s="130"/>
      <c r="AJ74" s="130"/>
      <c r="AK74" s="130"/>
      <c r="AL74" s="131"/>
      <c r="AM74" s="131"/>
      <c r="AN74" s="131"/>
      <c r="AO74" s="131"/>
      <c r="AP74" s="131"/>
      <c r="AQ74" s="131"/>
    </row>
    <row r="75" spans="1:43" s="132" customFormat="1" ht="189">
      <c r="A75" s="105"/>
      <c r="B75" s="115" t="s">
        <v>15</v>
      </c>
      <c r="C75" s="115" t="s">
        <v>482</v>
      </c>
      <c r="D75" s="115" t="s">
        <v>494</v>
      </c>
      <c r="E75" s="115">
        <v>2023</v>
      </c>
      <c r="F75" s="105">
        <v>20</v>
      </c>
      <c r="G75" s="105">
        <v>1</v>
      </c>
      <c r="H75" s="105" t="s">
        <v>379</v>
      </c>
      <c r="I75" s="74"/>
      <c r="J75" s="105" t="s">
        <v>402</v>
      </c>
      <c r="K75" s="105" t="s">
        <v>433</v>
      </c>
      <c r="L75" s="105" t="s">
        <v>461</v>
      </c>
      <c r="M75" s="105">
        <v>5</v>
      </c>
      <c r="N75" s="110">
        <v>45166</v>
      </c>
      <c r="O75" s="110">
        <v>45291</v>
      </c>
      <c r="P75" s="105">
        <f t="shared" si="2"/>
        <v>18</v>
      </c>
      <c r="Q75" s="105">
        <v>0</v>
      </c>
      <c r="R75" s="105" t="s">
        <v>712</v>
      </c>
      <c r="S75" s="105">
        <v>11</v>
      </c>
      <c r="T75" s="105" t="s">
        <v>475</v>
      </c>
      <c r="U75" s="105" t="s">
        <v>228</v>
      </c>
      <c r="V75" s="105" t="s">
        <v>228</v>
      </c>
      <c r="W75" s="105" t="s">
        <v>691</v>
      </c>
      <c r="X75" s="106">
        <v>0</v>
      </c>
      <c r="Y75" s="125" t="s">
        <v>716</v>
      </c>
      <c r="Z75" s="127"/>
      <c r="AA75" s="128"/>
      <c r="AB75" s="129"/>
      <c r="AC75" s="129"/>
      <c r="AD75" s="129"/>
      <c r="AE75" s="130"/>
      <c r="AF75" s="130"/>
      <c r="AG75" s="130"/>
      <c r="AH75" s="130"/>
      <c r="AI75" s="130"/>
      <c r="AJ75" s="130"/>
      <c r="AK75" s="130"/>
      <c r="AL75" s="131"/>
      <c r="AM75" s="131"/>
      <c r="AN75" s="131"/>
      <c r="AO75" s="131"/>
      <c r="AP75" s="131"/>
      <c r="AQ75" s="131"/>
    </row>
    <row r="76" spans="1:43" s="132" customFormat="1" ht="141.75">
      <c r="A76" s="105"/>
      <c r="B76" s="115" t="s">
        <v>15</v>
      </c>
      <c r="C76" s="115" t="s">
        <v>482</v>
      </c>
      <c r="D76" s="115" t="s">
        <v>485</v>
      </c>
      <c r="E76" s="115">
        <v>2023</v>
      </c>
      <c r="F76" s="105">
        <v>21</v>
      </c>
      <c r="G76" s="105">
        <v>1</v>
      </c>
      <c r="H76" s="105" t="s">
        <v>380</v>
      </c>
      <c r="I76" s="74"/>
      <c r="J76" s="105" t="s">
        <v>403</v>
      </c>
      <c r="K76" s="105" t="s">
        <v>434</v>
      </c>
      <c r="L76" s="105" t="s">
        <v>462</v>
      </c>
      <c r="M76" s="105">
        <v>9</v>
      </c>
      <c r="N76" s="110">
        <v>45166</v>
      </c>
      <c r="O76" s="110">
        <v>45291</v>
      </c>
      <c r="P76" s="105">
        <f t="shared" si="2"/>
        <v>18</v>
      </c>
      <c r="Q76" s="106">
        <v>1</v>
      </c>
      <c r="R76" s="105" t="s">
        <v>475</v>
      </c>
      <c r="S76" s="105">
        <v>11</v>
      </c>
      <c r="T76" s="105" t="s">
        <v>475</v>
      </c>
      <c r="U76" s="105" t="s">
        <v>226</v>
      </c>
      <c r="V76" s="105" t="s">
        <v>731</v>
      </c>
      <c r="W76" s="105" t="s">
        <v>692</v>
      </c>
      <c r="X76" s="106">
        <v>1</v>
      </c>
      <c r="Y76" s="125" t="s">
        <v>716</v>
      </c>
      <c r="Z76" s="127"/>
      <c r="AA76" s="128"/>
      <c r="AB76" s="129"/>
      <c r="AC76" s="129"/>
      <c r="AD76" s="129"/>
      <c r="AE76" s="130"/>
      <c r="AF76" s="130"/>
      <c r="AG76" s="130"/>
      <c r="AH76" s="130"/>
      <c r="AI76" s="130"/>
      <c r="AJ76" s="130"/>
      <c r="AK76" s="130"/>
      <c r="AL76" s="131"/>
      <c r="AM76" s="131"/>
      <c r="AN76" s="131"/>
      <c r="AO76" s="131"/>
      <c r="AP76" s="131"/>
      <c r="AQ76" s="131"/>
    </row>
    <row r="77" spans="1:43" s="132" customFormat="1" ht="141.75">
      <c r="A77" s="105"/>
      <c r="B77" s="115" t="s">
        <v>15</v>
      </c>
      <c r="C77" s="115" t="s">
        <v>482</v>
      </c>
      <c r="D77" s="115" t="s">
        <v>485</v>
      </c>
      <c r="E77" s="115">
        <v>2023</v>
      </c>
      <c r="F77" s="105">
        <v>21</v>
      </c>
      <c r="G77" s="105">
        <v>2</v>
      </c>
      <c r="H77" s="105" t="s">
        <v>380</v>
      </c>
      <c r="I77" s="74"/>
      <c r="J77" s="105" t="s">
        <v>404</v>
      </c>
      <c r="K77" s="105" t="s">
        <v>435</v>
      </c>
      <c r="L77" s="105" t="s">
        <v>462</v>
      </c>
      <c r="M77" s="105">
        <v>9</v>
      </c>
      <c r="N77" s="110">
        <v>45166</v>
      </c>
      <c r="O77" s="110">
        <v>45291</v>
      </c>
      <c r="P77" s="105">
        <f t="shared" si="2"/>
        <v>18</v>
      </c>
      <c r="Q77" s="106">
        <v>1</v>
      </c>
      <c r="R77" s="105" t="s">
        <v>475</v>
      </c>
      <c r="S77" s="105">
        <v>11</v>
      </c>
      <c r="T77" s="105" t="s">
        <v>475</v>
      </c>
      <c r="U77" s="105" t="s">
        <v>226</v>
      </c>
      <c r="V77" s="105" t="s">
        <v>731</v>
      </c>
      <c r="W77" s="105" t="s">
        <v>692</v>
      </c>
      <c r="X77" s="106">
        <v>1</v>
      </c>
      <c r="Y77" s="125" t="s">
        <v>716</v>
      </c>
      <c r="Z77" s="127"/>
      <c r="AA77" s="128"/>
      <c r="AB77" s="129"/>
      <c r="AC77" s="129"/>
      <c r="AD77" s="129"/>
      <c r="AE77" s="130"/>
      <c r="AF77" s="130"/>
      <c r="AG77" s="130"/>
      <c r="AH77" s="130"/>
      <c r="AI77" s="130"/>
      <c r="AJ77" s="130"/>
      <c r="AK77" s="130"/>
      <c r="AL77" s="131"/>
      <c r="AM77" s="131"/>
      <c r="AN77" s="131"/>
      <c r="AO77" s="131"/>
      <c r="AP77" s="131"/>
      <c r="AQ77" s="131"/>
    </row>
    <row r="78" spans="1:43" s="132" customFormat="1" ht="252">
      <c r="A78" s="105"/>
      <c r="B78" s="115" t="s">
        <v>15</v>
      </c>
      <c r="C78" s="115" t="s">
        <v>482</v>
      </c>
      <c r="D78" s="115" t="s">
        <v>491</v>
      </c>
      <c r="E78" s="115">
        <v>2023</v>
      </c>
      <c r="F78" s="105">
        <v>22</v>
      </c>
      <c r="G78" s="105">
        <v>1</v>
      </c>
      <c r="H78" s="105" t="s">
        <v>381</v>
      </c>
      <c r="I78" s="74"/>
      <c r="J78" s="105" t="s">
        <v>405</v>
      </c>
      <c r="K78" s="105" t="s">
        <v>436</v>
      </c>
      <c r="L78" s="105" t="s">
        <v>461</v>
      </c>
      <c r="M78" s="105">
        <v>5</v>
      </c>
      <c r="N78" s="110">
        <v>45166</v>
      </c>
      <c r="O78" s="110">
        <v>45291</v>
      </c>
      <c r="P78" s="105">
        <f t="shared" si="2"/>
        <v>18</v>
      </c>
      <c r="Q78" s="106">
        <v>1</v>
      </c>
      <c r="R78" s="105" t="s">
        <v>475</v>
      </c>
      <c r="S78" s="105">
        <v>12</v>
      </c>
      <c r="T78" s="105" t="s">
        <v>475</v>
      </c>
      <c r="U78" s="105" t="s">
        <v>226</v>
      </c>
      <c r="V78" s="105" t="s">
        <v>731</v>
      </c>
      <c r="W78" s="105" t="s">
        <v>693</v>
      </c>
      <c r="X78" s="106">
        <v>1</v>
      </c>
      <c r="Y78" s="125" t="s">
        <v>716</v>
      </c>
      <c r="Z78" s="127"/>
      <c r="AA78" s="128"/>
      <c r="AB78" s="129"/>
      <c r="AC78" s="129"/>
      <c r="AD78" s="129"/>
      <c r="AE78" s="130"/>
      <c r="AF78" s="130"/>
      <c r="AG78" s="130"/>
      <c r="AH78" s="130"/>
      <c r="AI78" s="130"/>
      <c r="AJ78" s="130"/>
      <c r="AK78" s="130"/>
      <c r="AL78" s="131"/>
      <c r="AM78" s="131"/>
      <c r="AN78" s="131"/>
      <c r="AO78" s="131"/>
      <c r="AP78" s="131"/>
      <c r="AQ78" s="131"/>
    </row>
    <row r="79" spans="1:43" s="132" customFormat="1" ht="141.75">
      <c r="A79" s="105"/>
      <c r="B79" s="115" t="s">
        <v>15</v>
      </c>
      <c r="C79" s="115" t="s">
        <v>482</v>
      </c>
      <c r="D79" s="115" t="s">
        <v>488</v>
      </c>
      <c r="E79" s="115">
        <v>2023</v>
      </c>
      <c r="F79" s="105">
        <v>23</v>
      </c>
      <c r="G79" s="105">
        <v>2</v>
      </c>
      <c r="H79" s="105" t="s">
        <v>382</v>
      </c>
      <c r="I79" s="74"/>
      <c r="J79" s="105" t="s">
        <v>406</v>
      </c>
      <c r="K79" s="105" t="s">
        <v>437</v>
      </c>
      <c r="L79" s="105" t="s">
        <v>463</v>
      </c>
      <c r="M79" s="105">
        <v>1</v>
      </c>
      <c r="N79" s="110">
        <v>45166</v>
      </c>
      <c r="O79" s="110">
        <v>45230</v>
      </c>
      <c r="P79" s="105">
        <f t="shared" si="2"/>
        <v>10</v>
      </c>
      <c r="Q79" s="106">
        <v>1</v>
      </c>
      <c r="R79" s="105" t="s">
        <v>476</v>
      </c>
      <c r="S79" s="105">
        <v>12</v>
      </c>
      <c r="T79" s="105" t="s">
        <v>476</v>
      </c>
      <c r="U79" s="105" t="s">
        <v>226</v>
      </c>
      <c r="V79" s="105" t="s">
        <v>731</v>
      </c>
      <c r="W79" s="105" t="s">
        <v>694</v>
      </c>
      <c r="X79" s="106">
        <v>1</v>
      </c>
      <c r="Y79" s="125" t="s">
        <v>716</v>
      </c>
      <c r="Z79" s="127"/>
      <c r="AA79" s="128"/>
      <c r="AB79" s="129"/>
      <c r="AC79" s="129"/>
      <c r="AD79" s="129"/>
      <c r="AE79" s="130"/>
      <c r="AF79" s="130"/>
      <c r="AG79" s="130"/>
      <c r="AH79" s="130"/>
      <c r="AI79" s="130"/>
      <c r="AJ79" s="130"/>
      <c r="AK79" s="130"/>
      <c r="AL79" s="131"/>
      <c r="AM79" s="131"/>
      <c r="AN79" s="131"/>
      <c r="AO79" s="131"/>
      <c r="AP79" s="131"/>
      <c r="AQ79" s="131"/>
    </row>
    <row r="80" spans="1:43" s="132" customFormat="1" ht="141.75">
      <c r="A80" s="105"/>
      <c r="B80" s="115" t="s">
        <v>15</v>
      </c>
      <c r="C80" s="115" t="s">
        <v>482</v>
      </c>
      <c r="D80" s="115" t="s">
        <v>488</v>
      </c>
      <c r="E80" s="115">
        <v>2023</v>
      </c>
      <c r="F80" s="105">
        <v>23</v>
      </c>
      <c r="G80" s="105">
        <v>3</v>
      </c>
      <c r="H80" s="105" t="s">
        <v>382</v>
      </c>
      <c r="I80" s="74"/>
      <c r="J80" s="105" t="s">
        <v>407</v>
      </c>
      <c r="K80" s="105" t="s">
        <v>438</v>
      </c>
      <c r="L80" s="105" t="s">
        <v>463</v>
      </c>
      <c r="M80" s="105">
        <v>1</v>
      </c>
      <c r="N80" s="110">
        <v>45166</v>
      </c>
      <c r="O80" s="110">
        <v>45230</v>
      </c>
      <c r="P80" s="105">
        <f t="shared" si="2"/>
        <v>10</v>
      </c>
      <c r="Q80" s="106">
        <v>1</v>
      </c>
      <c r="R80" s="105" t="s">
        <v>476</v>
      </c>
      <c r="S80" s="105">
        <v>12</v>
      </c>
      <c r="T80" s="105" t="s">
        <v>476</v>
      </c>
      <c r="U80" s="105" t="s">
        <v>226</v>
      </c>
      <c r="V80" s="105" t="s">
        <v>731</v>
      </c>
      <c r="W80" s="105" t="s">
        <v>694</v>
      </c>
      <c r="X80" s="106">
        <v>1</v>
      </c>
      <c r="Y80" s="125" t="s">
        <v>716</v>
      </c>
      <c r="Z80" s="127"/>
      <c r="AA80" s="128"/>
      <c r="AB80" s="129"/>
      <c r="AC80" s="129"/>
      <c r="AD80" s="129"/>
      <c r="AE80" s="130"/>
      <c r="AF80" s="130"/>
      <c r="AG80" s="130"/>
      <c r="AH80" s="130"/>
      <c r="AI80" s="130"/>
      <c r="AJ80" s="130"/>
      <c r="AK80" s="130"/>
      <c r="AL80" s="131"/>
      <c r="AM80" s="131"/>
      <c r="AN80" s="131"/>
      <c r="AO80" s="131"/>
      <c r="AP80" s="131"/>
      <c r="AQ80" s="131"/>
    </row>
    <row r="81" spans="1:43" s="132" customFormat="1" ht="141.75">
      <c r="A81" s="105"/>
      <c r="B81" s="115" t="s">
        <v>15</v>
      </c>
      <c r="C81" s="115" t="s">
        <v>482</v>
      </c>
      <c r="D81" s="115" t="s">
        <v>488</v>
      </c>
      <c r="E81" s="115">
        <v>2023</v>
      </c>
      <c r="F81" s="105">
        <v>23</v>
      </c>
      <c r="G81" s="105">
        <v>4</v>
      </c>
      <c r="H81" s="105" t="s">
        <v>382</v>
      </c>
      <c r="I81" s="74"/>
      <c r="J81" s="105" t="s">
        <v>408</v>
      </c>
      <c r="K81" s="105" t="s">
        <v>439</v>
      </c>
      <c r="L81" s="105" t="s">
        <v>463</v>
      </c>
      <c r="M81" s="105">
        <v>2</v>
      </c>
      <c r="N81" s="110">
        <v>45166</v>
      </c>
      <c r="O81" s="110">
        <v>45291</v>
      </c>
      <c r="P81" s="105">
        <f t="shared" si="2"/>
        <v>18</v>
      </c>
      <c r="Q81" s="106">
        <v>1</v>
      </c>
      <c r="R81" s="105" t="s">
        <v>475</v>
      </c>
      <c r="S81" s="105">
        <v>13</v>
      </c>
      <c r="T81" s="105" t="s">
        <v>475</v>
      </c>
      <c r="U81" s="105" t="s">
        <v>226</v>
      </c>
      <c r="V81" s="105" t="s">
        <v>731</v>
      </c>
      <c r="W81" s="105" t="s">
        <v>695</v>
      </c>
      <c r="X81" s="106">
        <v>1</v>
      </c>
      <c r="Y81" s="125" t="s">
        <v>716</v>
      </c>
      <c r="Z81" s="127"/>
      <c r="AA81" s="128"/>
      <c r="AB81" s="129"/>
      <c r="AC81" s="129"/>
      <c r="AD81" s="129"/>
      <c r="AE81" s="130"/>
      <c r="AF81" s="130"/>
      <c r="AG81" s="130"/>
      <c r="AH81" s="130"/>
      <c r="AI81" s="130"/>
      <c r="AJ81" s="130"/>
      <c r="AK81" s="130"/>
      <c r="AL81" s="131"/>
      <c r="AM81" s="131"/>
      <c r="AN81" s="131"/>
      <c r="AO81" s="131"/>
      <c r="AP81" s="131"/>
      <c r="AQ81" s="131"/>
    </row>
    <row r="82" spans="1:43" s="132" customFormat="1" ht="141.75">
      <c r="A82" s="105"/>
      <c r="B82" s="115" t="s">
        <v>15</v>
      </c>
      <c r="C82" s="115" t="s">
        <v>482</v>
      </c>
      <c r="D82" s="115" t="s">
        <v>488</v>
      </c>
      <c r="E82" s="115">
        <v>2023</v>
      </c>
      <c r="F82" s="105">
        <v>23</v>
      </c>
      <c r="G82" s="105">
        <v>5</v>
      </c>
      <c r="H82" s="105" t="s">
        <v>382</v>
      </c>
      <c r="I82" s="74"/>
      <c r="J82" s="105" t="s">
        <v>409</v>
      </c>
      <c r="K82" s="105" t="s">
        <v>440</v>
      </c>
      <c r="L82" s="105" t="s">
        <v>463</v>
      </c>
      <c r="M82" s="105">
        <v>1</v>
      </c>
      <c r="N82" s="110">
        <v>45166</v>
      </c>
      <c r="O82" s="110">
        <v>45230</v>
      </c>
      <c r="P82" s="105">
        <f t="shared" si="2"/>
        <v>10</v>
      </c>
      <c r="Q82" s="106">
        <v>1</v>
      </c>
      <c r="R82" s="105" t="s">
        <v>476</v>
      </c>
      <c r="S82" s="105">
        <v>13</v>
      </c>
      <c r="T82" s="105" t="s">
        <v>476</v>
      </c>
      <c r="U82" s="105" t="s">
        <v>226</v>
      </c>
      <c r="V82" s="105" t="s">
        <v>731</v>
      </c>
      <c r="W82" s="105" t="s">
        <v>695</v>
      </c>
      <c r="X82" s="106">
        <v>1</v>
      </c>
      <c r="Y82" s="125" t="s">
        <v>716</v>
      </c>
      <c r="Z82" s="127"/>
      <c r="AA82" s="128"/>
      <c r="AB82" s="129"/>
      <c r="AC82" s="129"/>
      <c r="AD82" s="129"/>
      <c r="AE82" s="130"/>
      <c r="AF82" s="130"/>
      <c r="AG82" s="130"/>
      <c r="AH82" s="130"/>
      <c r="AI82" s="130"/>
      <c r="AJ82" s="130"/>
      <c r="AK82" s="130"/>
      <c r="AL82" s="131"/>
      <c r="AM82" s="131"/>
      <c r="AN82" s="131"/>
      <c r="AO82" s="131"/>
      <c r="AP82" s="131"/>
      <c r="AQ82" s="131"/>
    </row>
    <row r="83" spans="1:43" s="132" customFormat="1" ht="141.75">
      <c r="A83" s="105"/>
      <c r="B83" s="115" t="s">
        <v>15</v>
      </c>
      <c r="C83" s="115" t="s">
        <v>482</v>
      </c>
      <c r="D83" s="115" t="s">
        <v>488</v>
      </c>
      <c r="E83" s="115">
        <v>2023</v>
      </c>
      <c r="F83" s="105">
        <v>23</v>
      </c>
      <c r="G83" s="105">
        <v>6</v>
      </c>
      <c r="H83" s="105" t="s">
        <v>382</v>
      </c>
      <c r="I83" s="74"/>
      <c r="J83" s="105" t="s">
        <v>410</v>
      </c>
      <c r="K83" s="105" t="s">
        <v>440</v>
      </c>
      <c r="L83" s="105" t="s">
        <v>463</v>
      </c>
      <c r="M83" s="105">
        <v>1</v>
      </c>
      <c r="N83" s="110">
        <v>45166</v>
      </c>
      <c r="O83" s="110">
        <v>45230</v>
      </c>
      <c r="P83" s="105">
        <f t="shared" si="2"/>
        <v>10</v>
      </c>
      <c r="Q83" s="106">
        <v>1</v>
      </c>
      <c r="R83" s="105" t="s">
        <v>476</v>
      </c>
      <c r="S83" s="105">
        <v>13</v>
      </c>
      <c r="T83" s="105" t="s">
        <v>476</v>
      </c>
      <c r="U83" s="105" t="s">
        <v>226</v>
      </c>
      <c r="V83" s="105" t="s">
        <v>731</v>
      </c>
      <c r="W83" s="105" t="s">
        <v>695</v>
      </c>
      <c r="X83" s="106">
        <v>1</v>
      </c>
      <c r="Y83" s="125" t="s">
        <v>716</v>
      </c>
      <c r="Z83" s="127"/>
      <c r="AA83" s="128"/>
      <c r="AB83" s="129"/>
      <c r="AC83" s="129"/>
      <c r="AD83" s="129"/>
      <c r="AE83" s="130"/>
      <c r="AF83" s="130"/>
      <c r="AG83" s="130"/>
      <c r="AH83" s="130"/>
      <c r="AI83" s="130"/>
      <c r="AJ83" s="130"/>
      <c r="AK83" s="130"/>
      <c r="AL83" s="131"/>
      <c r="AM83" s="131"/>
      <c r="AN83" s="131"/>
      <c r="AO83" s="131"/>
      <c r="AP83" s="131"/>
      <c r="AQ83" s="131"/>
    </row>
    <row r="84" spans="1:43" s="132" customFormat="1" ht="220.5">
      <c r="A84" s="105"/>
      <c r="B84" s="115" t="s">
        <v>15</v>
      </c>
      <c r="C84" s="115" t="s">
        <v>482</v>
      </c>
      <c r="D84" s="115" t="s">
        <v>488</v>
      </c>
      <c r="E84" s="115">
        <v>2023</v>
      </c>
      <c r="F84" s="105">
        <v>23</v>
      </c>
      <c r="G84" s="105">
        <v>7</v>
      </c>
      <c r="H84" s="105" t="s">
        <v>382</v>
      </c>
      <c r="I84" s="74"/>
      <c r="J84" s="105" t="s">
        <v>411</v>
      </c>
      <c r="K84" s="105" t="s">
        <v>441</v>
      </c>
      <c r="L84" s="105" t="s">
        <v>463</v>
      </c>
      <c r="M84" s="105">
        <v>1</v>
      </c>
      <c r="N84" s="110">
        <v>45166</v>
      </c>
      <c r="O84" s="110">
        <v>45230</v>
      </c>
      <c r="P84" s="105">
        <f t="shared" si="2"/>
        <v>10</v>
      </c>
      <c r="Q84" s="106">
        <v>0.6</v>
      </c>
      <c r="R84" s="105" t="s">
        <v>477</v>
      </c>
      <c r="S84" s="105">
        <v>14</v>
      </c>
      <c r="T84" s="105" t="s">
        <v>477</v>
      </c>
      <c r="U84" s="105" t="s">
        <v>228</v>
      </c>
      <c r="V84" s="105" t="s">
        <v>228</v>
      </c>
      <c r="W84" s="105" t="s">
        <v>696</v>
      </c>
      <c r="X84" s="106">
        <v>0.6</v>
      </c>
      <c r="Y84" s="125" t="s">
        <v>716</v>
      </c>
      <c r="Z84" s="127"/>
      <c r="AA84" s="128"/>
      <c r="AB84" s="129"/>
      <c r="AC84" s="129"/>
      <c r="AD84" s="129"/>
      <c r="AE84" s="130"/>
      <c r="AF84" s="130"/>
      <c r="AG84" s="130"/>
      <c r="AH84" s="130"/>
      <c r="AI84" s="130"/>
      <c r="AJ84" s="130"/>
      <c r="AK84" s="130"/>
      <c r="AL84" s="131"/>
      <c r="AM84" s="131"/>
      <c r="AN84" s="131"/>
      <c r="AO84" s="131"/>
      <c r="AP84" s="131"/>
      <c r="AQ84" s="131"/>
    </row>
    <row r="85" spans="1:43" s="132" customFormat="1" ht="126">
      <c r="A85" s="105"/>
      <c r="B85" s="115" t="s">
        <v>15</v>
      </c>
      <c r="C85" s="115" t="s">
        <v>482</v>
      </c>
      <c r="D85" s="115" t="s">
        <v>485</v>
      </c>
      <c r="E85" s="115">
        <v>2023</v>
      </c>
      <c r="F85" s="105">
        <v>24</v>
      </c>
      <c r="G85" s="105">
        <v>1</v>
      </c>
      <c r="H85" s="105" t="s">
        <v>383</v>
      </c>
      <c r="I85" s="78"/>
      <c r="J85" s="105" t="s">
        <v>412</v>
      </c>
      <c r="K85" s="105" t="s">
        <v>442</v>
      </c>
      <c r="L85" s="105" t="s">
        <v>464</v>
      </c>
      <c r="M85" s="105">
        <v>36</v>
      </c>
      <c r="N85" s="110">
        <v>45219</v>
      </c>
      <c r="O85" s="110">
        <v>45473</v>
      </c>
      <c r="P85" s="105">
        <f t="shared" si="2"/>
        <v>37</v>
      </c>
      <c r="Q85" s="106">
        <v>1</v>
      </c>
      <c r="R85" s="105"/>
      <c r="S85" s="105">
        <v>14</v>
      </c>
      <c r="T85" s="105" t="s">
        <v>478</v>
      </c>
      <c r="U85" s="105" t="s">
        <v>226</v>
      </c>
      <c r="V85" s="105" t="s">
        <v>361</v>
      </c>
      <c r="W85" s="105" t="s">
        <v>714</v>
      </c>
      <c r="X85" s="106">
        <f>38/38</f>
        <v>1</v>
      </c>
      <c r="Y85" s="125" t="s">
        <v>730</v>
      </c>
      <c r="Z85" s="127"/>
      <c r="AA85" s="128"/>
      <c r="AB85" s="129"/>
      <c r="AC85" s="129"/>
      <c r="AD85" s="129"/>
      <c r="AE85" s="130"/>
      <c r="AF85" s="130"/>
      <c r="AG85" s="130"/>
      <c r="AH85" s="130"/>
      <c r="AI85" s="130"/>
      <c r="AJ85" s="130"/>
      <c r="AK85" s="130"/>
      <c r="AL85" s="131"/>
      <c r="AM85" s="131"/>
      <c r="AN85" s="131"/>
      <c r="AO85" s="131"/>
      <c r="AP85" s="131"/>
      <c r="AQ85" s="131"/>
    </row>
    <row r="86" spans="1:43" s="132" customFormat="1" ht="189">
      <c r="A86" s="105"/>
      <c r="B86" s="115" t="s">
        <v>15</v>
      </c>
      <c r="C86" s="115" t="s">
        <v>482</v>
      </c>
      <c r="D86" s="115" t="s">
        <v>486</v>
      </c>
      <c r="E86" s="115">
        <v>2023</v>
      </c>
      <c r="F86" s="105">
        <v>25</v>
      </c>
      <c r="G86" s="105">
        <v>1</v>
      </c>
      <c r="H86" s="105" t="s">
        <v>384</v>
      </c>
      <c r="I86" s="78"/>
      <c r="J86" s="105" t="s">
        <v>413</v>
      </c>
      <c r="K86" s="105" t="s">
        <v>443</v>
      </c>
      <c r="L86" s="105" t="s">
        <v>465</v>
      </c>
      <c r="M86" s="105">
        <v>7</v>
      </c>
      <c r="N86" s="110">
        <v>45204</v>
      </c>
      <c r="O86" s="110">
        <v>45657</v>
      </c>
      <c r="P86" s="105">
        <f t="shared" si="2"/>
        <v>13</v>
      </c>
      <c r="Q86" s="106">
        <v>0.5</v>
      </c>
      <c r="R86" s="105"/>
      <c r="S86" s="105">
        <v>25</v>
      </c>
      <c r="T86" s="105" t="s">
        <v>478</v>
      </c>
      <c r="U86" s="105" t="s">
        <v>229</v>
      </c>
      <c r="V86" s="105" t="s">
        <v>229</v>
      </c>
      <c r="W86" s="105" t="s">
        <v>715</v>
      </c>
      <c r="X86" s="106">
        <v>0.57140000000000002</v>
      </c>
      <c r="Y86" s="125" t="s">
        <v>730</v>
      </c>
      <c r="Z86" s="127"/>
      <c r="AA86" s="128"/>
      <c r="AB86" s="129"/>
      <c r="AC86" s="129"/>
      <c r="AD86" s="129"/>
      <c r="AE86" s="130"/>
      <c r="AF86" s="130"/>
      <c r="AG86" s="130"/>
      <c r="AH86" s="130"/>
      <c r="AI86" s="130"/>
      <c r="AJ86" s="130"/>
      <c r="AK86" s="130"/>
      <c r="AL86" s="131"/>
      <c r="AM86" s="131"/>
      <c r="AN86" s="131"/>
      <c r="AO86" s="131"/>
      <c r="AP86" s="131"/>
      <c r="AQ86" s="131"/>
    </row>
    <row r="87" spans="1:43" s="132" customFormat="1" ht="173.25">
      <c r="A87" s="105"/>
      <c r="B87" s="115" t="s">
        <v>15</v>
      </c>
      <c r="C87" s="115" t="s">
        <v>482</v>
      </c>
      <c r="D87" s="115" t="s">
        <v>491</v>
      </c>
      <c r="E87" s="115">
        <v>2023</v>
      </c>
      <c r="F87" s="105">
        <v>26</v>
      </c>
      <c r="G87" s="105">
        <v>1</v>
      </c>
      <c r="H87" s="105" t="s">
        <v>385</v>
      </c>
      <c r="I87" s="78"/>
      <c r="J87" s="105" t="s">
        <v>414</v>
      </c>
      <c r="K87" s="105" t="s">
        <v>444</v>
      </c>
      <c r="L87" s="105" t="s">
        <v>453</v>
      </c>
      <c r="M87" s="105">
        <v>38</v>
      </c>
      <c r="N87" s="110">
        <v>45205</v>
      </c>
      <c r="O87" s="110">
        <v>45473</v>
      </c>
      <c r="P87" s="105">
        <f t="shared" si="2"/>
        <v>39</v>
      </c>
      <c r="Q87" s="106">
        <v>1</v>
      </c>
      <c r="R87" s="105"/>
      <c r="S87" s="105">
        <v>26</v>
      </c>
      <c r="T87" s="105" t="s">
        <v>478</v>
      </c>
      <c r="U87" s="105" t="s">
        <v>226</v>
      </c>
      <c r="V87" s="105" t="s">
        <v>361</v>
      </c>
      <c r="W87" s="105" t="s">
        <v>496</v>
      </c>
      <c r="X87" s="106">
        <f>38/38</f>
        <v>1</v>
      </c>
      <c r="Y87" s="125" t="s">
        <v>730</v>
      </c>
      <c r="Z87" s="127"/>
      <c r="AA87" s="128"/>
      <c r="AB87" s="129"/>
      <c r="AC87" s="129"/>
      <c r="AD87" s="129"/>
      <c r="AE87" s="130"/>
      <c r="AF87" s="130"/>
      <c r="AG87" s="130"/>
      <c r="AH87" s="130"/>
      <c r="AI87" s="130"/>
      <c r="AJ87" s="130"/>
      <c r="AK87" s="130"/>
      <c r="AL87" s="131"/>
      <c r="AM87" s="131"/>
      <c r="AN87" s="131"/>
      <c r="AO87" s="131"/>
      <c r="AP87" s="131"/>
      <c r="AQ87" s="131"/>
    </row>
    <row r="88" spans="1:43" s="132" customFormat="1" ht="94.5">
      <c r="A88" s="105"/>
      <c r="B88" s="115" t="s">
        <v>15</v>
      </c>
      <c r="C88" s="115" t="s">
        <v>482</v>
      </c>
      <c r="D88" s="115" t="s">
        <v>491</v>
      </c>
      <c r="E88" s="115">
        <v>2023</v>
      </c>
      <c r="F88" s="105">
        <v>26</v>
      </c>
      <c r="G88" s="105">
        <v>2</v>
      </c>
      <c r="H88" s="105" t="s">
        <v>386</v>
      </c>
      <c r="I88" s="78"/>
      <c r="J88" s="105" t="s">
        <v>415</v>
      </c>
      <c r="K88" s="105" t="s">
        <v>445</v>
      </c>
      <c r="L88" s="105" t="s">
        <v>453</v>
      </c>
      <c r="M88" s="105">
        <v>38</v>
      </c>
      <c r="N88" s="110">
        <v>45205</v>
      </c>
      <c r="O88" s="110">
        <v>45473</v>
      </c>
      <c r="P88" s="105">
        <f t="shared" si="2"/>
        <v>39</v>
      </c>
      <c r="Q88" s="106">
        <v>1</v>
      </c>
      <c r="R88" s="105"/>
      <c r="S88" s="105">
        <v>26</v>
      </c>
      <c r="T88" s="105" t="s">
        <v>478</v>
      </c>
      <c r="U88" s="105" t="s">
        <v>226</v>
      </c>
      <c r="V88" s="105" t="s">
        <v>361</v>
      </c>
      <c r="W88" s="105" t="s">
        <v>496</v>
      </c>
      <c r="X88" s="106">
        <f>38/38</f>
        <v>1</v>
      </c>
      <c r="Y88" s="125" t="s">
        <v>730</v>
      </c>
      <c r="Z88" s="127"/>
      <c r="AA88" s="128"/>
      <c r="AB88" s="129"/>
      <c r="AC88" s="129"/>
      <c r="AD88" s="129"/>
      <c r="AE88" s="130"/>
      <c r="AF88" s="130"/>
      <c r="AG88" s="130"/>
      <c r="AH88" s="130"/>
      <c r="AI88" s="130"/>
      <c r="AJ88" s="130"/>
      <c r="AK88" s="130"/>
      <c r="AL88" s="131"/>
      <c r="AM88" s="131"/>
      <c r="AN88" s="131"/>
      <c r="AO88" s="131"/>
      <c r="AP88" s="131"/>
      <c r="AQ88" s="131"/>
    </row>
    <row r="89" spans="1:43" s="132" customFormat="1" ht="267.75">
      <c r="A89" s="105"/>
      <c r="B89" s="115" t="s">
        <v>15</v>
      </c>
      <c r="C89" s="115" t="s">
        <v>482</v>
      </c>
      <c r="D89" s="105" t="s">
        <v>494</v>
      </c>
      <c r="E89" s="115">
        <v>2023</v>
      </c>
      <c r="F89" s="105"/>
      <c r="G89" s="105">
        <v>1</v>
      </c>
      <c r="H89" s="105" t="s">
        <v>737</v>
      </c>
      <c r="I89" s="78"/>
      <c r="J89" s="105" t="s">
        <v>497</v>
      </c>
      <c r="K89" s="105" t="s">
        <v>498</v>
      </c>
      <c r="L89" s="105" t="s">
        <v>499</v>
      </c>
      <c r="M89" s="105" t="s">
        <v>500</v>
      </c>
      <c r="N89" s="110">
        <v>45292</v>
      </c>
      <c r="O89" s="110">
        <v>45657</v>
      </c>
      <c r="P89" s="105">
        <f t="shared" si="2"/>
        <v>53</v>
      </c>
      <c r="Q89" s="106">
        <v>0.8</v>
      </c>
      <c r="R89" s="105" t="s">
        <v>501</v>
      </c>
      <c r="S89" s="105"/>
      <c r="T89" s="105" t="s">
        <v>501</v>
      </c>
      <c r="U89" s="105" t="s">
        <v>229</v>
      </c>
      <c r="V89" s="105" t="s">
        <v>229</v>
      </c>
      <c r="W89" s="105" t="s">
        <v>518</v>
      </c>
      <c r="X89" s="106">
        <v>0.8</v>
      </c>
      <c r="Y89" s="125" t="s">
        <v>725</v>
      </c>
      <c r="Z89" s="127"/>
      <c r="AA89" s="128"/>
      <c r="AB89" s="129"/>
      <c r="AC89" s="129"/>
      <c r="AD89" s="129"/>
      <c r="AE89" s="130"/>
      <c r="AF89" s="130"/>
      <c r="AG89" s="130"/>
      <c r="AH89" s="130"/>
      <c r="AI89" s="130"/>
      <c r="AJ89" s="130"/>
      <c r="AK89" s="130"/>
      <c r="AL89" s="131"/>
      <c r="AM89" s="131"/>
      <c r="AN89" s="131"/>
      <c r="AO89" s="131"/>
      <c r="AP89" s="131"/>
      <c r="AQ89" s="131"/>
    </row>
    <row r="90" spans="1:43" s="132" customFormat="1" ht="299.25">
      <c r="A90" s="105"/>
      <c r="B90" s="115" t="s">
        <v>15</v>
      </c>
      <c r="C90" s="115" t="s">
        <v>482</v>
      </c>
      <c r="D90" s="105" t="s">
        <v>485</v>
      </c>
      <c r="E90" s="115">
        <v>2023</v>
      </c>
      <c r="F90" s="105"/>
      <c r="G90" s="105">
        <v>1</v>
      </c>
      <c r="H90" s="105" t="s">
        <v>738</v>
      </c>
      <c r="I90" s="78"/>
      <c r="J90" s="105" t="s">
        <v>502</v>
      </c>
      <c r="K90" s="105" t="s">
        <v>503</v>
      </c>
      <c r="L90" s="105" t="s">
        <v>499</v>
      </c>
      <c r="M90" s="105" t="s">
        <v>500</v>
      </c>
      <c r="N90" s="110">
        <v>45292</v>
      </c>
      <c r="O90" s="110">
        <v>45657</v>
      </c>
      <c r="P90" s="105">
        <f t="shared" si="2"/>
        <v>53</v>
      </c>
      <c r="Q90" s="106">
        <v>0.5</v>
      </c>
      <c r="R90" s="105" t="s">
        <v>501</v>
      </c>
      <c r="S90" s="105"/>
      <c r="T90" s="105" t="s">
        <v>501</v>
      </c>
      <c r="U90" s="105" t="s">
        <v>229</v>
      </c>
      <c r="V90" s="105" t="s">
        <v>229</v>
      </c>
      <c r="W90" s="105" t="s">
        <v>519</v>
      </c>
      <c r="X90" s="106">
        <v>0.5</v>
      </c>
      <c r="Y90" s="125" t="s">
        <v>725</v>
      </c>
      <c r="Z90" s="127"/>
      <c r="AA90" s="128"/>
      <c r="AB90" s="129"/>
      <c r="AC90" s="129"/>
      <c r="AD90" s="129"/>
      <c r="AE90" s="130"/>
      <c r="AF90" s="130"/>
      <c r="AG90" s="130"/>
      <c r="AH90" s="130"/>
      <c r="AI90" s="130"/>
      <c r="AJ90" s="130"/>
      <c r="AK90" s="130"/>
      <c r="AL90" s="131"/>
      <c r="AM90" s="131"/>
      <c r="AN90" s="131"/>
      <c r="AO90" s="131"/>
      <c r="AP90" s="131"/>
      <c r="AQ90" s="131"/>
    </row>
    <row r="91" spans="1:43" s="132" customFormat="1" ht="236.25">
      <c r="A91" s="105"/>
      <c r="B91" s="115" t="s">
        <v>15</v>
      </c>
      <c r="C91" s="115" t="s">
        <v>482</v>
      </c>
      <c r="D91" s="105" t="s">
        <v>486</v>
      </c>
      <c r="E91" s="115">
        <v>2023</v>
      </c>
      <c r="F91" s="105"/>
      <c r="G91" s="105">
        <v>1</v>
      </c>
      <c r="H91" s="105" t="s">
        <v>373</v>
      </c>
      <c r="I91" s="78"/>
      <c r="J91" s="105" t="s">
        <v>504</v>
      </c>
      <c r="K91" s="105" t="s">
        <v>505</v>
      </c>
      <c r="L91" s="105" t="s">
        <v>506</v>
      </c>
      <c r="M91" s="105" t="s">
        <v>500</v>
      </c>
      <c r="N91" s="110">
        <v>45292</v>
      </c>
      <c r="O91" s="110">
        <v>45443</v>
      </c>
      <c r="P91" s="105">
        <f t="shared" si="2"/>
        <v>22</v>
      </c>
      <c r="Q91" s="106">
        <v>1</v>
      </c>
      <c r="R91" s="105" t="s">
        <v>501</v>
      </c>
      <c r="S91" s="105"/>
      <c r="T91" s="105" t="s">
        <v>501</v>
      </c>
      <c r="U91" s="105" t="s">
        <v>226</v>
      </c>
      <c r="V91" s="105" t="s">
        <v>361</v>
      </c>
      <c r="W91" s="105" t="s">
        <v>743</v>
      </c>
      <c r="X91" s="106">
        <v>1</v>
      </c>
      <c r="Y91" s="125" t="s">
        <v>725</v>
      </c>
      <c r="Z91" s="127"/>
      <c r="AA91" s="128"/>
      <c r="AB91" s="129"/>
      <c r="AC91" s="129"/>
      <c r="AD91" s="129"/>
      <c r="AE91" s="130"/>
      <c r="AF91" s="130"/>
      <c r="AG91" s="130"/>
      <c r="AH91" s="130"/>
      <c r="AI91" s="130"/>
      <c r="AJ91" s="130"/>
      <c r="AK91" s="130"/>
      <c r="AL91" s="131"/>
      <c r="AM91" s="131"/>
      <c r="AN91" s="131"/>
      <c r="AO91" s="131"/>
      <c r="AP91" s="131"/>
      <c r="AQ91" s="131"/>
    </row>
    <row r="92" spans="1:43" s="132" customFormat="1" ht="409.5">
      <c r="A92" s="105"/>
      <c r="B92" s="115" t="s">
        <v>15</v>
      </c>
      <c r="C92" s="115" t="s">
        <v>482</v>
      </c>
      <c r="D92" s="105" t="s">
        <v>491</v>
      </c>
      <c r="E92" s="115">
        <v>2023</v>
      </c>
      <c r="F92" s="105"/>
      <c r="G92" s="105">
        <v>1</v>
      </c>
      <c r="H92" s="105" t="s">
        <v>507</v>
      </c>
      <c r="I92" s="78"/>
      <c r="J92" s="105" t="s">
        <v>508</v>
      </c>
      <c r="K92" s="105" t="s">
        <v>509</v>
      </c>
      <c r="L92" s="105" t="s">
        <v>510</v>
      </c>
      <c r="M92" s="105" t="s">
        <v>500</v>
      </c>
      <c r="N92" s="110">
        <v>45292</v>
      </c>
      <c r="O92" s="110">
        <v>45657</v>
      </c>
      <c r="P92" s="105">
        <f t="shared" si="2"/>
        <v>53</v>
      </c>
      <c r="Q92" s="106">
        <v>0.5</v>
      </c>
      <c r="R92" s="105" t="s">
        <v>501</v>
      </c>
      <c r="S92" s="105"/>
      <c r="T92" s="105" t="s">
        <v>501</v>
      </c>
      <c r="U92" s="105" t="s">
        <v>229</v>
      </c>
      <c r="V92" s="105" t="s">
        <v>229</v>
      </c>
      <c r="W92" s="105" t="s">
        <v>520</v>
      </c>
      <c r="X92" s="106">
        <v>0.5</v>
      </c>
      <c r="Y92" s="125" t="s">
        <v>725</v>
      </c>
      <c r="Z92" s="127"/>
      <c r="AA92" s="128"/>
      <c r="AB92" s="129"/>
      <c r="AC92" s="129"/>
      <c r="AD92" s="129"/>
      <c r="AE92" s="130"/>
      <c r="AF92" s="130"/>
      <c r="AG92" s="130"/>
      <c r="AH92" s="130"/>
      <c r="AI92" s="130"/>
      <c r="AJ92" s="130"/>
      <c r="AK92" s="130"/>
      <c r="AL92" s="131"/>
      <c r="AM92" s="131"/>
      <c r="AN92" s="131"/>
      <c r="AO92" s="131"/>
      <c r="AP92" s="131"/>
      <c r="AQ92" s="131"/>
    </row>
    <row r="93" spans="1:43" s="132" customFormat="1" ht="141.75">
      <c r="A93" s="105"/>
      <c r="B93" s="115" t="s">
        <v>15</v>
      </c>
      <c r="C93" s="115" t="s">
        <v>482</v>
      </c>
      <c r="D93" s="105" t="s">
        <v>488</v>
      </c>
      <c r="E93" s="115">
        <v>2023</v>
      </c>
      <c r="F93" s="105"/>
      <c r="G93" s="105">
        <v>1</v>
      </c>
      <c r="H93" s="105" t="s">
        <v>511</v>
      </c>
      <c r="I93" s="78"/>
      <c r="J93" s="105" t="s">
        <v>512</v>
      </c>
      <c r="K93" s="105" t="s">
        <v>513</v>
      </c>
      <c r="L93" s="105" t="s">
        <v>514</v>
      </c>
      <c r="M93" s="105"/>
      <c r="N93" s="110">
        <v>45292</v>
      </c>
      <c r="O93" s="110">
        <v>45412</v>
      </c>
      <c r="P93" s="105">
        <f t="shared" si="2"/>
        <v>18</v>
      </c>
      <c r="Q93" s="106">
        <v>1</v>
      </c>
      <c r="R93" s="105" t="s">
        <v>501</v>
      </c>
      <c r="S93" s="105"/>
      <c r="T93" s="105" t="s">
        <v>501</v>
      </c>
      <c r="U93" s="105" t="s">
        <v>226</v>
      </c>
      <c r="V93" s="105" t="s">
        <v>361</v>
      </c>
      <c r="W93" s="105" t="s">
        <v>521</v>
      </c>
      <c r="X93" s="106">
        <v>1</v>
      </c>
      <c r="Y93" s="125" t="s">
        <v>725</v>
      </c>
      <c r="Z93" s="127"/>
      <c r="AA93" s="128"/>
      <c r="AB93" s="129"/>
      <c r="AC93" s="129"/>
      <c r="AD93" s="129"/>
      <c r="AE93" s="130"/>
      <c r="AF93" s="130"/>
      <c r="AG93" s="130"/>
      <c r="AH93" s="130"/>
      <c r="AI93" s="130"/>
      <c r="AJ93" s="130"/>
      <c r="AK93" s="130"/>
      <c r="AL93" s="131"/>
      <c r="AM93" s="131"/>
      <c r="AN93" s="131"/>
      <c r="AO93" s="131"/>
      <c r="AP93" s="131"/>
      <c r="AQ93" s="131"/>
    </row>
    <row r="94" spans="1:43" s="132" customFormat="1" ht="189">
      <c r="A94" s="105"/>
      <c r="B94" s="115" t="s">
        <v>15</v>
      </c>
      <c r="C94" s="115" t="s">
        <v>482</v>
      </c>
      <c r="D94" s="105" t="s">
        <v>488</v>
      </c>
      <c r="E94" s="115">
        <v>2023</v>
      </c>
      <c r="F94" s="105"/>
      <c r="G94" s="105">
        <v>1</v>
      </c>
      <c r="H94" s="105" t="s">
        <v>739</v>
      </c>
      <c r="I94" s="78"/>
      <c r="J94" s="105" t="s">
        <v>515</v>
      </c>
      <c r="K94" s="105" t="s">
        <v>516</v>
      </c>
      <c r="L94" s="105" t="s">
        <v>517</v>
      </c>
      <c r="M94" s="105"/>
      <c r="N94" s="110">
        <v>45292</v>
      </c>
      <c r="O94" s="110">
        <v>45657</v>
      </c>
      <c r="P94" s="105">
        <f t="shared" si="2"/>
        <v>53</v>
      </c>
      <c r="Q94" s="106">
        <v>0.5</v>
      </c>
      <c r="R94" s="105" t="s">
        <v>501</v>
      </c>
      <c r="S94" s="105"/>
      <c r="T94" s="105" t="s">
        <v>501</v>
      </c>
      <c r="U94" s="105" t="s">
        <v>229</v>
      </c>
      <c r="V94" s="105" t="s">
        <v>229</v>
      </c>
      <c r="W94" s="105" t="s">
        <v>522</v>
      </c>
      <c r="X94" s="106">
        <v>1</v>
      </c>
      <c r="Y94" s="125" t="s">
        <v>725</v>
      </c>
      <c r="Z94" s="127"/>
      <c r="AA94" s="128"/>
      <c r="AB94" s="129"/>
      <c r="AC94" s="129"/>
      <c r="AD94" s="129"/>
      <c r="AE94" s="130"/>
      <c r="AF94" s="130"/>
      <c r="AG94" s="130"/>
      <c r="AH94" s="130"/>
      <c r="AI94" s="130"/>
      <c r="AJ94" s="130"/>
      <c r="AK94" s="130"/>
      <c r="AL94" s="131"/>
      <c r="AM94" s="131"/>
      <c r="AN94" s="131"/>
      <c r="AO94" s="131"/>
      <c r="AP94" s="131"/>
      <c r="AQ94" s="131"/>
    </row>
    <row r="95" spans="1:43" s="132" customFormat="1" ht="409.5">
      <c r="A95" s="105"/>
      <c r="B95" s="115" t="s">
        <v>15</v>
      </c>
      <c r="C95" s="115" t="s">
        <v>482</v>
      </c>
      <c r="D95" s="105" t="s">
        <v>490</v>
      </c>
      <c r="E95" s="115">
        <v>2023</v>
      </c>
      <c r="F95" s="105"/>
      <c r="G95" s="105">
        <v>1</v>
      </c>
      <c r="H95" s="105" t="s">
        <v>523</v>
      </c>
      <c r="I95" s="74"/>
      <c r="J95" s="105" t="s">
        <v>744</v>
      </c>
      <c r="K95" s="105" t="s">
        <v>532</v>
      </c>
      <c r="L95" s="105" t="s">
        <v>533</v>
      </c>
      <c r="M95" s="105">
        <v>1</v>
      </c>
      <c r="N95" s="110">
        <v>45292</v>
      </c>
      <c r="O95" s="110">
        <v>45657</v>
      </c>
      <c r="P95" s="105">
        <f t="shared" si="2"/>
        <v>53</v>
      </c>
      <c r="Q95" s="106">
        <v>0</v>
      </c>
      <c r="R95" s="105" t="s">
        <v>701</v>
      </c>
      <c r="S95" s="105"/>
      <c r="T95" s="105" t="s">
        <v>713</v>
      </c>
      <c r="U95" s="105" t="s">
        <v>229</v>
      </c>
      <c r="V95" s="105" t="s">
        <v>229</v>
      </c>
      <c r="W95" s="105" t="s">
        <v>726</v>
      </c>
      <c r="X95" s="105">
        <v>0</v>
      </c>
      <c r="Y95" s="105" t="s">
        <v>650</v>
      </c>
      <c r="Z95" s="127"/>
      <c r="AA95" s="128"/>
      <c r="AB95" s="129"/>
      <c r="AC95" s="129"/>
      <c r="AD95" s="129"/>
      <c r="AE95" s="130"/>
      <c r="AF95" s="130"/>
      <c r="AG95" s="130"/>
      <c r="AH95" s="130"/>
      <c r="AI95" s="130"/>
      <c r="AJ95" s="130"/>
      <c r="AK95" s="130"/>
      <c r="AL95" s="131"/>
      <c r="AM95" s="131"/>
      <c r="AN95" s="131"/>
      <c r="AO95" s="131"/>
      <c r="AP95" s="131"/>
      <c r="AQ95" s="131"/>
    </row>
    <row r="96" spans="1:43" s="132" customFormat="1" ht="110.25">
      <c r="A96" s="105"/>
      <c r="B96" s="115" t="s">
        <v>15</v>
      </c>
      <c r="C96" s="115" t="s">
        <v>482</v>
      </c>
      <c r="D96" s="105" t="s">
        <v>490</v>
      </c>
      <c r="E96" s="105">
        <v>2023</v>
      </c>
      <c r="F96" s="105"/>
      <c r="G96" s="105">
        <v>1</v>
      </c>
      <c r="H96" s="105" t="s">
        <v>524</v>
      </c>
      <c r="I96" s="74"/>
      <c r="J96" s="105" t="s">
        <v>534</v>
      </c>
      <c r="K96" s="105" t="s">
        <v>535</v>
      </c>
      <c r="L96" s="105" t="s">
        <v>536</v>
      </c>
      <c r="M96" s="105">
        <v>3</v>
      </c>
      <c r="N96" s="110">
        <v>45292</v>
      </c>
      <c r="O96" s="110">
        <v>45657</v>
      </c>
      <c r="P96" s="105">
        <f t="shared" si="2"/>
        <v>53</v>
      </c>
      <c r="Q96" s="106">
        <v>0</v>
      </c>
      <c r="R96" s="105" t="s">
        <v>700</v>
      </c>
      <c r="S96" s="105"/>
      <c r="T96" s="105" t="s">
        <v>713</v>
      </c>
      <c r="U96" s="105" t="s">
        <v>229</v>
      </c>
      <c r="V96" s="105" t="s">
        <v>229</v>
      </c>
      <c r="W96" s="105" t="s">
        <v>726</v>
      </c>
      <c r="X96" s="105">
        <v>0</v>
      </c>
      <c r="Y96" s="105" t="s">
        <v>650</v>
      </c>
      <c r="Z96" s="127"/>
      <c r="AA96" s="128"/>
      <c r="AB96" s="129"/>
      <c r="AC96" s="129"/>
      <c r="AD96" s="129"/>
      <c r="AE96" s="130"/>
      <c r="AF96" s="130"/>
      <c r="AG96" s="130"/>
      <c r="AH96" s="130"/>
      <c r="AI96" s="130"/>
      <c r="AJ96" s="130"/>
      <c r="AK96" s="130"/>
      <c r="AL96" s="131"/>
      <c r="AM96" s="131"/>
      <c r="AN96" s="131"/>
      <c r="AO96" s="131"/>
      <c r="AP96" s="131"/>
      <c r="AQ96" s="131"/>
    </row>
    <row r="97" spans="1:43" s="132" customFormat="1" ht="110.25">
      <c r="A97" s="105"/>
      <c r="B97" s="115" t="s">
        <v>15</v>
      </c>
      <c r="C97" s="115" t="s">
        <v>482</v>
      </c>
      <c r="D97" s="105" t="s">
        <v>490</v>
      </c>
      <c r="E97" s="105">
        <v>2023</v>
      </c>
      <c r="F97" s="105"/>
      <c r="G97" s="105">
        <v>1</v>
      </c>
      <c r="H97" s="105" t="s">
        <v>525</v>
      </c>
      <c r="I97" s="74"/>
      <c r="J97" s="105" t="s">
        <v>537</v>
      </c>
      <c r="K97" s="105" t="s">
        <v>538</v>
      </c>
      <c r="L97" s="105" t="s">
        <v>536</v>
      </c>
      <c r="M97" s="105">
        <v>3</v>
      </c>
      <c r="N97" s="110">
        <v>45292</v>
      </c>
      <c r="O97" s="110">
        <v>45657</v>
      </c>
      <c r="P97" s="105">
        <f t="shared" si="2"/>
        <v>53</v>
      </c>
      <c r="Q97" s="106">
        <v>0</v>
      </c>
      <c r="R97" s="105" t="s">
        <v>700</v>
      </c>
      <c r="S97" s="105"/>
      <c r="T97" s="105" t="s">
        <v>713</v>
      </c>
      <c r="U97" s="105" t="s">
        <v>229</v>
      </c>
      <c r="V97" s="105" t="s">
        <v>229</v>
      </c>
      <c r="W97" s="105" t="s">
        <v>726</v>
      </c>
      <c r="X97" s="105">
        <v>0</v>
      </c>
      <c r="Y97" s="105" t="s">
        <v>650</v>
      </c>
      <c r="Z97" s="127"/>
      <c r="AA97" s="128"/>
      <c r="AB97" s="129"/>
      <c r="AC97" s="129"/>
      <c r="AD97" s="129"/>
      <c r="AE97" s="130"/>
      <c r="AF97" s="130"/>
      <c r="AG97" s="130"/>
      <c r="AH97" s="130"/>
      <c r="AI97" s="130"/>
      <c r="AJ97" s="130"/>
      <c r="AK97" s="130"/>
      <c r="AL97" s="131"/>
      <c r="AM97" s="131"/>
      <c r="AN97" s="131"/>
      <c r="AO97" s="131"/>
      <c r="AP97" s="131"/>
      <c r="AQ97" s="131"/>
    </row>
    <row r="98" spans="1:43" s="132" customFormat="1" ht="126">
      <c r="A98" s="105"/>
      <c r="B98" s="115" t="s">
        <v>15</v>
      </c>
      <c r="C98" s="115" t="s">
        <v>482</v>
      </c>
      <c r="D98" s="105" t="s">
        <v>494</v>
      </c>
      <c r="E98" s="105">
        <v>2023</v>
      </c>
      <c r="F98" s="105"/>
      <c r="G98" s="105">
        <v>1</v>
      </c>
      <c r="H98" s="105" t="s">
        <v>526</v>
      </c>
      <c r="I98" s="74"/>
      <c r="J98" s="105" t="s">
        <v>539</v>
      </c>
      <c r="K98" s="105" t="s">
        <v>540</v>
      </c>
      <c r="L98" s="105" t="s">
        <v>462</v>
      </c>
      <c r="M98" s="105">
        <v>4</v>
      </c>
      <c r="N98" s="110">
        <v>45292</v>
      </c>
      <c r="O98" s="110">
        <v>45657</v>
      </c>
      <c r="P98" s="105">
        <f t="shared" si="2"/>
        <v>53</v>
      </c>
      <c r="Q98" s="106">
        <v>0</v>
      </c>
      <c r="R98" s="105" t="s">
        <v>699</v>
      </c>
      <c r="S98" s="105"/>
      <c r="T98" s="105" t="s">
        <v>713</v>
      </c>
      <c r="U98" s="105" t="s">
        <v>229</v>
      </c>
      <c r="V98" s="105" t="s">
        <v>229</v>
      </c>
      <c r="W98" s="105" t="s">
        <v>726</v>
      </c>
      <c r="X98" s="105">
        <v>0</v>
      </c>
      <c r="Y98" s="105" t="s">
        <v>650</v>
      </c>
      <c r="Z98" s="127"/>
      <c r="AA98" s="128"/>
      <c r="AB98" s="129"/>
      <c r="AC98" s="129"/>
      <c r="AD98" s="129"/>
      <c r="AE98" s="130"/>
      <c r="AF98" s="130"/>
      <c r="AG98" s="130"/>
      <c r="AH98" s="130"/>
      <c r="AI98" s="130"/>
      <c r="AJ98" s="130"/>
      <c r="AK98" s="130"/>
      <c r="AL98" s="131"/>
      <c r="AM98" s="131"/>
      <c r="AN98" s="131"/>
      <c r="AO98" s="131"/>
      <c r="AP98" s="131"/>
      <c r="AQ98" s="131"/>
    </row>
    <row r="99" spans="1:43" s="132" customFormat="1" ht="110.25">
      <c r="A99" s="105"/>
      <c r="B99" s="115" t="s">
        <v>15</v>
      </c>
      <c r="C99" s="115" t="s">
        <v>482</v>
      </c>
      <c r="D99" s="105" t="s">
        <v>494</v>
      </c>
      <c r="E99" s="105">
        <v>2023</v>
      </c>
      <c r="F99" s="105"/>
      <c r="G99" s="105">
        <v>1</v>
      </c>
      <c r="H99" s="105" t="s">
        <v>527</v>
      </c>
      <c r="I99" s="74"/>
      <c r="J99" s="105" t="s">
        <v>541</v>
      </c>
      <c r="K99" s="105" t="s">
        <v>542</v>
      </c>
      <c r="L99" s="105" t="s">
        <v>543</v>
      </c>
      <c r="M99" s="105">
        <v>1</v>
      </c>
      <c r="N99" s="110">
        <v>45292</v>
      </c>
      <c r="O99" s="110">
        <v>45473</v>
      </c>
      <c r="P99" s="105">
        <f t="shared" si="2"/>
        <v>26</v>
      </c>
      <c r="Q99" s="106">
        <v>0</v>
      </c>
      <c r="R99" s="105" t="s">
        <v>544</v>
      </c>
      <c r="S99" s="105"/>
      <c r="T99" s="105" t="s">
        <v>713</v>
      </c>
      <c r="U99" s="105" t="s">
        <v>228</v>
      </c>
      <c r="V99" s="105" t="s">
        <v>228</v>
      </c>
      <c r="W99" s="105" t="s">
        <v>726</v>
      </c>
      <c r="X99" s="105">
        <v>0</v>
      </c>
      <c r="Y99" s="105" t="s">
        <v>650</v>
      </c>
      <c r="Z99" s="127"/>
      <c r="AA99" s="128"/>
      <c r="AB99" s="129"/>
      <c r="AC99" s="129"/>
      <c r="AD99" s="129"/>
      <c r="AE99" s="130"/>
      <c r="AF99" s="130"/>
      <c r="AG99" s="130"/>
      <c r="AH99" s="130"/>
      <c r="AI99" s="130"/>
      <c r="AJ99" s="130"/>
      <c r="AK99" s="130"/>
      <c r="AL99" s="131"/>
      <c r="AM99" s="131"/>
      <c r="AN99" s="131"/>
      <c r="AO99" s="131"/>
      <c r="AP99" s="131"/>
      <c r="AQ99" s="131"/>
    </row>
    <row r="100" spans="1:43" s="132" customFormat="1" ht="126">
      <c r="A100" s="105"/>
      <c r="B100" s="115" t="s">
        <v>15</v>
      </c>
      <c r="C100" s="115" t="s">
        <v>482</v>
      </c>
      <c r="D100" s="105" t="s">
        <v>494</v>
      </c>
      <c r="E100" s="105">
        <v>2023</v>
      </c>
      <c r="F100" s="105"/>
      <c r="G100" s="105">
        <v>1</v>
      </c>
      <c r="H100" s="105" t="s">
        <v>528</v>
      </c>
      <c r="I100" s="74"/>
      <c r="J100" s="105" t="s">
        <v>545</v>
      </c>
      <c r="K100" s="105" t="s">
        <v>546</v>
      </c>
      <c r="L100" s="105" t="s">
        <v>547</v>
      </c>
      <c r="M100" s="105">
        <v>1</v>
      </c>
      <c r="N100" s="110">
        <v>45292</v>
      </c>
      <c r="O100" s="110">
        <v>45657</v>
      </c>
      <c r="P100" s="105">
        <f t="shared" si="2"/>
        <v>53</v>
      </c>
      <c r="Q100" s="106">
        <v>0</v>
      </c>
      <c r="R100" s="105" t="s">
        <v>544</v>
      </c>
      <c r="S100" s="105"/>
      <c r="T100" s="105" t="s">
        <v>713</v>
      </c>
      <c r="U100" s="105" t="s">
        <v>229</v>
      </c>
      <c r="V100" s="105" t="s">
        <v>229</v>
      </c>
      <c r="W100" s="105" t="s">
        <v>726</v>
      </c>
      <c r="X100" s="105">
        <v>0</v>
      </c>
      <c r="Y100" s="105" t="s">
        <v>650</v>
      </c>
      <c r="Z100" s="127"/>
      <c r="AA100" s="128"/>
      <c r="AB100" s="129"/>
      <c r="AC100" s="129"/>
      <c r="AD100" s="129"/>
      <c r="AE100" s="130"/>
      <c r="AF100" s="130"/>
      <c r="AG100" s="130"/>
      <c r="AH100" s="130"/>
      <c r="AI100" s="130"/>
      <c r="AJ100" s="130"/>
      <c r="AK100" s="130"/>
      <c r="AL100" s="131"/>
      <c r="AM100" s="131"/>
      <c r="AN100" s="131"/>
      <c r="AO100" s="131"/>
      <c r="AP100" s="131"/>
      <c r="AQ100" s="131"/>
    </row>
    <row r="101" spans="1:43" s="132" customFormat="1" ht="110.25">
      <c r="A101" s="105"/>
      <c r="B101" s="115" t="s">
        <v>15</v>
      </c>
      <c r="C101" s="115" t="s">
        <v>482</v>
      </c>
      <c r="D101" s="105" t="s">
        <v>494</v>
      </c>
      <c r="E101" s="105">
        <v>2023</v>
      </c>
      <c r="F101" s="105"/>
      <c r="G101" s="105">
        <v>1</v>
      </c>
      <c r="H101" s="105" t="s">
        <v>529</v>
      </c>
      <c r="I101" s="74"/>
      <c r="J101" s="105" t="s">
        <v>548</v>
      </c>
      <c r="K101" s="105" t="s">
        <v>549</v>
      </c>
      <c r="L101" s="105" t="s">
        <v>550</v>
      </c>
      <c r="M101" s="105">
        <v>10</v>
      </c>
      <c r="N101" s="110">
        <v>45292</v>
      </c>
      <c r="O101" s="110">
        <v>45626</v>
      </c>
      <c r="P101" s="105">
        <f t="shared" si="2"/>
        <v>48</v>
      </c>
      <c r="Q101" s="106">
        <v>0</v>
      </c>
      <c r="R101" s="105" t="s">
        <v>698</v>
      </c>
      <c r="S101" s="105"/>
      <c r="T101" s="105" t="s">
        <v>713</v>
      </c>
      <c r="U101" s="105" t="s">
        <v>229</v>
      </c>
      <c r="V101" s="105" t="s">
        <v>229</v>
      </c>
      <c r="W101" s="105" t="s">
        <v>726</v>
      </c>
      <c r="X101" s="105">
        <v>0</v>
      </c>
      <c r="Y101" s="105" t="s">
        <v>650</v>
      </c>
      <c r="Z101" s="127"/>
      <c r="AA101" s="128"/>
      <c r="AB101" s="129"/>
      <c r="AC101" s="129"/>
      <c r="AD101" s="129"/>
      <c r="AE101" s="130"/>
      <c r="AF101" s="130"/>
      <c r="AG101" s="130"/>
      <c r="AH101" s="130"/>
      <c r="AI101" s="130"/>
      <c r="AJ101" s="130"/>
      <c r="AK101" s="130"/>
      <c r="AL101" s="131"/>
      <c r="AM101" s="131"/>
      <c r="AN101" s="131"/>
      <c r="AO101" s="131"/>
      <c r="AP101" s="131"/>
      <c r="AQ101" s="131"/>
    </row>
    <row r="102" spans="1:43" s="132" customFormat="1" ht="110.25">
      <c r="A102" s="105"/>
      <c r="B102" s="115" t="s">
        <v>15</v>
      </c>
      <c r="C102" s="115" t="s">
        <v>482</v>
      </c>
      <c r="D102" s="105" t="s">
        <v>485</v>
      </c>
      <c r="E102" s="105">
        <v>2023</v>
      </c>
      <c r="F102" s="105"/>
      <c r="G102" s="105">
        <v>1</v>
      </c>
      <c r="H102" s="105" t="s">
        <v>383</v>
      </c>
      <c r="I102" s="74"/>
      <c r="J102" s="105" t="s">
        <v>551</v>
      </c>
      <c r="K102" s="105" t="s">
        <v>552</v>
      </c>
      <c r="L102" s="105" t="s">
        <v>553</v>
      </c>
      <c r="M102" s="105" t="s">
        <v>554</v>
      </c>
      <c r="N102" s="110">
        <v>45292</v>
      </c>
      <c r="O102" s="110">
        <v>45657</v>
      </c>
      <c r="P102" s="105">
        <f t="shared" si="2"/>
        <v>53</v>
      </c>
      <c r="Q102" s="106">
        <v>0</v>
      </c>
      <c r="R102" s="105" t="s">
        <v>544</v>
      </c>
      <c r="S102" s="105"/>
      <c r="T102" s="105" t="s">
        <v>713</v>
      </c>
      <c r="U102" s="105" t="s">
        <v>229</v>
      </c>
      <c r="V102" s="105" t="s">
        <v>229</v>
      </c>
      <c r="W102" s="105" t="s">
        <v>726</v>
      </c>
      <c r="X102" s="105">
        <v>0</v>
      </c>
      <c r="Y102" s="105" t="s">
        <v>650</v>
      </c>
      <c r="Z102" s="127"/>
      <c r="AA102" s="128"/>
      <c r="AB102" s="129"/>
      <c r="AC102" s="129"/>
      <c r="AD102" s="129"/>
      <c r="AE102" s="130"/>
      <c r="AF102" s="130"/>
      <c r="AG102" s="130"/>
      <c r="AH102" s="130"/>
      <c r="AI102" s="130"/>
      <c r="AJ102" s="130"/>
      <c r="AK102" s="130"/>
      <c r="AL102" s="131"/>
      <c r="AM102" s="131"/>
      <c r="AN102" s="131"/>
      <c r="AO102" s="131"/>
      <c r="AP102" s="131"/>
      <c r="AQ102" s="131"/>
    </row>
    <row r="103" spans="1:43" s="132" customFormat="1" ht="110.25">
      <c r="A103" s="105"/>
      <c r="B103" s="115" t="s">
        <v>15</v>
      </c>
      <c r="C103" s="115" t="s">
        <v>482</v>
      </c>
      <c r="D103" s="105" t="s">
        <v>485</v>
      </c>
      <c r="E103" s="105">
        <v>2023</v>
      </c>
      <c r="F103" s="105"/>
      <c r="G103" s="105">
        <v>1</v>
      </c>
      <c r="H103" s="105" t="s">
        <v>383</v>
      </c>
      <c r="I103" s="74"/>
      <c r="J103" s="105" t="s">
        <v>551</v>
      </c>
      <c r="K103" s="105" t="s">
        <v>555</v>
      </c>
      <c r="L103" s="105" t="s">
        <v>556</v>
      </c>
      <c r="M103" s="105">
        <v>10</v>
      </c>
      <c r="N103" s="110">
        <v>45292</v>
      </c>
      <c r="O103" s="110">
        <v>45657</v>
      </c>
      <c r="P103" s="105">
        <f t="shared" si="2"/>
        <v>53</v>
      </c>
      <c r="Q103" s="106">
        <v>0</v>
      </c>
      <c r="R103" s="105" t="s">
        <v>544</v>
      </c>
      <c r="S103" s="105"/>
      <c r="T103" s="105" t="s">
        <v>713</v>
      </c>
      <c r="U103" s="105" t="s">
        <v>229</v>
      </c>
      <c r="V103" s="105" t="s">
        <v>229</v>
      </c>
      <c r="W103" s="105" t="s">
        <v>726</v>
      </c>
      <c r="X103" s="105">
        <v>0</v>
      </c>
      <c r="Y103" s="105" t="s">
        <v>650</v>
      </c>
      <c r="Z103" s="127"/>
      <c r="AA103" s="128"/>
      <c r="AB103" s="129"/>
      <c r="AC103" s="129"/>
      <c r="AD103" s="129"/>
      <c r="AE103" s="130"/>
      <c r="AF103" s="130"/>
      <c r="AG103" s="130"/>
      <c r="AH103" s="130"/>
      <c r="AI103" s="130"/>
      <c r="AJ103" s="130"/>
      <c r="AK103" s="130"/>
      <c r="AL103" s="131"/>
      <c r="AM103" s="131"/>
      <c r="AN103" s="131"/>
      <c r="AO103" s="131"/>
      <c r="AP103" s="131"/>
      <c r="AQ103" s="131"/>
    </row>
    <row r="104" spans="1:43" s="132" customFormat="1" ht="110.25">
      <c r="A104" s="105"/>
      <c r="B104" s="115" t="s">
        <v>15</v>
      </c>
      <c r="C104" s="115" t="s">
        <v>482</v>
      </c>
      <c r="D104" s="105" t="s">
        <v>485</v>
      </c>
      <c r="E104" s="105">
        <v>2023</v>
      </c>
      <c r="F104" s="105"/>
      <c r="G104" s="105">
        <v>1</v>
      </c>
      <c r="H104" s="105" t="s">
        <v>383</v>
      </c>
      <c r="I104" s="74"/>
      <c r="J104" s="105" t="s">
        <v>551</v>
      </c>
      <c r="K104" s="105" t="s">
        <v>557</v>
      </c>
      <c r="L104" s="105" t="s">
        <v>553</v>
      </c>
      <c r="M104" s="105">
        <v>12</v>
      </c>
      <c r="N104" s="110">
        <v>45292</v>
      </c>
      <c r="O104" s="110">
        <v>45657</v>
      </c>
      <c r="P104" s="105">
        <f t="shared" si="2"/>
        <v>53</v>
      </c>
      <c r="Q104" s="106">
        <v>0</v>
      </c>
      <c r="R104" s="105" t="s">
        <v>544</v>
      </c>
      <c r="S104" s="105"/>
      <c r="T104" s="105" t="s">
        <v>713</v>
      </c>
      <c r="U104" s="105" t="s">
        <v>229</v>
      </c>
      <c r="V104" s="105" t="s">
        <v>229</v>
      </c>
      <c r="W104" s="105" t="s">
        <v>726</v>
      </c>
      <c r="X104" s="105">
        <v>0</v>
      </c>
      <c r="Y104" s="105" t="s">
        <v>650</v>
      </c>
      <c r="Z104" s="127"/>
      <c r="AA104" s="128"/>
      <c r="AB104" s="129"/>
      <c r="AC104" s="129"/>
      <c r="AD104" s="129"/>
      <c r="AE104" s="130"/>
      <c r="AF104" s="130"/>
      <c r="AG104" s="130"/>
      <c r="AH104" s="130"/>
      <c r="AI104" s="130"/>
      <c r="AJ104" s="130"/>
      <c r="AK104" s="130"/>
      <c r="AL104" s="131"/>
      <c r="AM104" s="131"/>
      <c r="AN104" s="131"/>
      <c r="AO104" s="131"/>
      <c r="AP104" s="131"/>
      <c r="AQ104" s="131"/>
    </row>
    <row r="105" spans="1:43" s="132" customFormat="1" ht="110.25">
      <c r="A105" s="105"/>
      <c r="B105" s="115" t="s">
        <v>15</v>
      </c>
      <c r="C105" s="115" t="s">
        <v>482</v>
      </c>
      <c r="D105" s="105" t="s">
        <v>485</v>
      </c>
      <c r="E105" s="105">
        <v>2023</v>
      </c>
      <c r="F105" s="105"/>
      <c r="G105" s="105">
        <v>1</v>
      </c>
      <c r="H105" s="105" t="s">
        <v>383</v>
      </c>
      <c r="I105" s="74"/>
      <c r="J105" s="105" t="s">
        <v>551</v>
      </c>
      <c r="K105" s="105" t="s">
        <v>558</v>
      </c>
      <c r="L105" s="105" t="s">
        <v>553</v>
      </c>
      <c r="M105" s="105">
        <v>12</v>
      </c>
      <c r="N105" s="110">
        <v>45292</v>
      </c>
      <c r="O105" s="110">
        <v>45657</v>
      </c>
      <c r="P105" s="105">
        <f t="shared" si="2"/>
        <v>53</v>
      </c>
      <c r="Q105" s="106">
        <v>0</v>
      </c>
      <c r="R105" s="105" t="s">
        <v>544</v>
      </c>
      <c r="S105" s="105"/>
      <c r="T105" s="105" t="s">
        <v>713</v>
      </c>
      <c r="U105" s="105" t="s">
        <v>229</v>
      </c>
      <c r="V105" s="105" t="s">
        <v>229</v>
      </c>
      <c r="W105" s="105" t="s">
        <v>726</v>
      </c>
      <c r="X105" s="105">
        <v>0</v>
      </c>
      <c r="Y105" s="105" t="s">
        <v>650</v>
      </c>
      <c r="Z105" s="127"/>
      <c r="AA105" s="128"/>
      <c r="AB105" s="129"/>
      <c r="AC105" s="129"/>
      <c r="AD105" s="129"/>
      <c r="AE105" s="130"/>
      <c r="AF105" s="130"/>
      <c r="AG105" s="130"/>
      <c r="AH105" s="130"/>
      <c r="AI105" s="130"/>
      <c r="AJ105" s="130"/>
      <c r="AK105" s="130"/>
      <c r="AL105" s="131"/>
      <c r="AM105" s="131"/>
      <c r="AN105" s="131"/>
      <c r="AO105" s="131"/>
      <c r="AP105" s="131"/>
      <c r="AQ105" s="131"/>
    </row>
    <row r="106" spans="1:43" s="132" customFormat="1" ht="126">
      <c r="A106" s="105"/>
      <c r="B106" s="115" t="s">
        <v>15</v>
      </c>
      <c r="C106" s="115" t="s">
        <v>482</v>
      </c>
      <c r="D106" s="105" t="s">
        <v>486</v>
      </c>
      <c r="E106" s="105">
        <v>2023</v>
      </c>
      <c r="F106" s="105"/>
      <c r="G106" s="105">
        <v>1</v>
      </c>
      <c r="H106" s="105" t="s">
        <v>373</v>
      </c>
      <c r="I106" s="74"/>
      <c r="J106" s="105" t="s">
        <v>559</v>
      </c>
      <c r="K106" s="105" t="s">
        <v>560</v>
      </c>
      <c r="L106" s="105" t="s">
        <v>561</v>
      </c>
      <c r="M106" s="105">
        <v>4</v>
      </c>
      <c r="N106" s="110">
        <v>45292</v>
      </c>
      <c r="O106" s="110">
        <v>45627</v>
      </c>
      <c r="P106" s="105">
        <f t="shared" si="2"/>
        <v>48</v>
      </c>
      <c r="Q106" s="106">
        <v>0</v>
      </c>
      <c r="R106" s="105" t="s">
        <v>544</v>
      </c>
      <c r="S106" s="105"/>
      <c r="T106" s="105" t="s">
        <v>713</v>
      </c>
      <c r="U106" s="105" t="s">
        <v>229</v>
      </c>
      <c r="V106" s="105" t="s">
        <v>229</v>
      </c>
      <c r="W106" s="105" t="s">
        <v>726</v>
      </c>
      <c r="X106" s="105">
        <v>0</v>
      </c>
      <c r="Y106" s="105" t="s">
        <v>650</v>
      </c>
      <c r="Z106" s="127"/>
      <c r="AA106" s="128"/>
      <c r="AB106" s="129"/>
      <c r="AC106" s="129"/>
      <c r="AD106" s="129"/>
      <c r="AE106" s="130"/>
      <c r="AF106" s="130"/>
      <c r="AG106" s="130"/>
      <c r="AH106" s="130"/>
      <c r="AI106" s="130"/>
      <c r="AJ106" s="130"/>
      <c r="AK106" s="130"/>
      <c r="AL106" s="131"/>
      <c r="AM106" s="131"/>
      <c r="AN106" s="131"/>
      <c r="AO106" s="131"/>
      <c r="AP106" s="131"/>
      <c r="AQ106" s="131"/>
    </row>
    <row r="107" spans="1:43" s="132" customFormat="1" ht="157.5">
      <c r="A107" s="105"/>
      <c r="B107" s="115" t="s">
        <v>15</v>
      </c>
      <c r="C107" s="115" t="s">
        <v>482</v>
      </c>
      <c r="D107" s="105" t="s">
        <v>491</v>
      </c>
      <c r="E107" s="105">
        <v>2023</v>
      </c>
      <c r="F107" s="105"/>
      <c r="G107" s="105">
        <v>1</v>
      </c>
      <c r="H107" s="105" t="s">
        <v>530</v>
      </c>
      <c r="I107" s="74"/>
      <c r="J107" s="105" t="s">
        <v>562</v>
      </c>
      <c r="K107" s="105" t="s">
        <v>563</v>
      </c>
      <c r="L107" s="105" t="s">
        <v>536</v>
      </c>
      <c r="M107" s="105">
        <v>6</v>
      </c>
      <c r="N107" s="110">
        <v>45292</v>
      </c>
      <c r="O107" s="110">
        <v>45473</v>
      </c>
      <c r="P107" s="105">
        <f t="shared" si="2"/>
        <v>26</v>
      </c>
      <c r="Q107" s="106">
        <v>0</v>
      </c>
      <c r="R107" s="105" t="s">
        <v>544</v>
      </c>
      <c r="S107" s="105"/>
      <c r="T107" s="105" t="s">
        <v>713</v>
      </c>
      <c r="U107" s="105" t="s">
        <v>228</v>
      </c>
      <c r="V107" s="105" t="s">
        <v>228</v>
      </c>
      <c r="W107" s="105" t="s">
        <v>726</v>
      </c>
      <c r="X107" s="105">
        <v>0</v>
      </c>
      <c r="Y107" s="105" t="s">
        <v>650</v>
      </c>
      <c r="Z107" s="127"/>
      <c r="AA107" s="128"/>
      <c r="AB107" s="129"/>
      <c r="AC107" s="129"/>
      <c r="AD107" s="129"/>
      <c r="AE107" s="130"/>
      <c r="AF107" s="130"/>
      <c r="AG107" s="130"/>
      <c r="AH107" s="130"/>
      <c r="AI107" s="130"/>
      <c r="AJ107" s="130"/>
      <c r="AK107" s="130"/>
      <c r="AL107" s="131"/>
      <c r="AM107" s="131"/>
      <c r="AN107" s="131"/>
      <c r="AO107" s="131"/>
      <c r="AP107" s="131"/>
      <c r="AQ107" s="131"/>
    </row>
    <row r="108" spans="1:43" s="132" customFormat="1" ht="157.5">
      <c r="A108" s="105"/>
      <c r="B108" s="115" t="s">
        <v>15</v>
      </c>
      <c r="C108" s="115" t="s">
        <v>482</v>
      </c>
      <c r="D108" s="105" t="s">
        <v>491</v>
      </c>
      <c r="E108" s="105">
        <v>2023</v>
      </c>
      <c r="F108" s="105"/>
      <c r="G108" s="105">
        <v>2</v>
      </c>
      <c r="H108" s="105" t="s">
        <v>530</v>
      </c>
      <c r="I108" s="74"/>
      <c r="J108" s="105" t="s">
        <v>562</v>
      </c>
      <c r="K108" s="105" t="s">
        <v>564</v>
      </c>
      <c r="L108" s="105" t="s">
        <v>565</v>
      </c>
      <c r="M108" s="105">
        <v>1</v>
      </c>
      <c r="N108" s="110">
        <v>45292</v>
      </c>
      <c r="O108" s="110">
        <v>45473</v>
      </c>
      <c r="P108" s="105">
        <f t="shared" si="2"/>
        <v>26</v>
      </c>
      <c r="Q108" s="106">
        <v>0</v>
      </c>
      <c r="R108" s="105" t="s">
        <v>544</v>
      </c>
      <c r="S108" s="105"/>
      <c r="T108" s="105" t="s">
        <v>713</v>
      </c>
      <c r="U108" s="105" t="s">
        <v>228</v>
      </c>
      <c r="V108" s="105" t="s">
        <v>228</v>
      </c>
      <c r="W108" s="105" t="s">
        <v>726</v>
      </c>
      <c r="X108" s="105">
        <v>0</v>
      </c>
      <c r="Y108" s="105" t="s">
        <v>650</v>
      </c>
      <c r="Z108" s="127"/>
      <c r="AA108" s="128"/>
      <c r="AB108" s="129"/>
      <c r="AC108" s="129"/>
      <c r="AD108" s="129"/>
      <c r="AE108" s="130"/>
      <c r="AF108" s="130"/>
      <c r="AG108" s="130"/>
      <c r="AH108" s="130"/>
      <c r="AI108" s="130"/>
      <c r="AJ108" s="130"/>
      <c r="AK108" s="130"/>
      <c r="AL108" s="131"/>
      <c r="AM108" s="131"/>
      <c r="AN108" s="131"/>
      <c r="AO108" s="131"/>
      <c r="AP108" s="131"/>
      <c r="AQ108" s="131"/>
    </row>
    <row r="109" spans="1:43" s="132" customFormat="1" ht="141.75">
      <c r="A109" s="105"/>
      <c r="B109" s="115" t="s">
        <v>15</v>
      </c>
      <c r="C109" s="115" t="s">
        <v>482</v>
      </c>
      <c r="D109" s="105" t="s">
        <v>488</v>
      </c>
      <c r="E109" s="105">
        <v>2023</v>
      </c>
      <c r="F109" s="105">
        <v>8</v>
      </c>
      <c r="G109" s="105">
        <v>1</v>
      </c>
      <c r="H109" s="105" t="s">
        <v>531</v>
      </c>
      <c r="I109" s="74"/>
      <c r="J109" s="105" t="s">
        <v>566</v>
      </c>
      <c r="K109" s="105" t="s">
        <v>567</v>
      </c>
      <c r="L109" s="105" t="s">
        <v>536</v>
      </c>
      <c r="M109" s="105">
        <v>3</v>
      </c>
      <c r="N109" s="110">
        <v>45352</v>
      </c>
      <c r="O109" s="110">
        <v>45636</v>
      </c>
      <c r="P109" s="105">
        <f t="shared" si="2"/>
        <v>41</v>
      </c>
      <c r="Q109" s="106">
        <v>0</v>
      </c>
      <c r="R109" s="105" t="s">
        <v>697</v>
      </c>
      <c r="S109" s="105"/>
      <c r="T109" s="105" t="s">
        <v>713</v>
      </c>
      <c r="U109" s="105" t="s">
        <v>229</v>
      </c>
      <c r="V109" s="105" t="s">
        <v>229</v>
      </c>
      <c r="W109" s="105" t="s">
        <v>726</v>
      </c>
      <c r="X109" s="105">
        <v>0</v>
      </c>
      <c r="Y109" s="105" t="s">
        <v>650</v>
      </c>
      <c r="Z109" s="127"/>
      <c r="AA109" s="128"/>
      <c r="AB109" s="129"/>
      <c r="AC109" s="129"/>
      <c r="AD109" s="129"/>
      <c r="AE109" s="130"/>
      <c r="AF109" s="130"/>
      <c r="AG109" s="130"/>
      <c r="AH109" s="130"/>
      <c r="AI109" s="130"/>
      <c r="AJ109" s="130"/>
      <c r="AK109" s="130"/>
      <c r="AL109" s="131"/>
      <c r="AM109" s="131"/>
      <c r="AN109" s="131"/>
      <c r="AO109" s="131"/>
      <c r="AP109" s="131"/>
      <c r="AQ109" s="131"/>
    </row>
    <row r="110" spans="1:43" s="132" customFormat="1" ht="110.25">
      <c r="A110" s="105"/>
      <c r="B110" s="115" t="s">
        <v>15</v>
      </c>
      <c r="C110" s="115" t="s">
        <v>482</v>
      </c>
      <c r="D110" s="105" t="s">
        <v>490</v>
      </c>
      <c r="E110" s="105">
        <v>2024</v>
      </c>
      <c r="F110" s="105">
        <v>9</v>
      </c>
      <c r="G110" s="105">
        <v>1</v>
      </c>
      <c r="H110" s="105" t="s">
        <v>568</v>
      </c>
      <c r="I110" s="78"/>
      <c r="J110" s="105" t="s">
        <v>572</v>
      </c>
      <c r="K110" s="105" t="s">
        <v>587</v>
      </c>
      <c r="L110" s="105" t="s">
        <v>592</v>
      </c>
      <c r="M110" s="105">
        <v>1</v>
      </c>
      <c r="N110" s="110">
        <v>45414</v>
      </c>
      <c r="O110" s="110">
        <v>45657</v>
      </c>
      <c r="P110" s="105">
        <f t="shared" si="2"/>
        <v>35</v>
      </c>
      <c r="Q110" s="106">
        <v>0.5</v>
      </c>
      <c r="R110" s="105" t="s">
        <v>469</v>
      </c>
      <c r="S110" s="105">
        <v>9</v>
      </c>
      <c r="T110" s="105" t="s">
        <v>469</v>
      </c>
      <c r="U110" s="105" t="s">
        <v>229</v>
      </c>
      <c r="V110" s="105" t="s">
        <v>229</v>
      </c>
      <c r="W110" s="105" t="s">
        <v>607</v>
      </c>
      <c r="X110" s="106">
        <v>0.5</v>
      </c>
      <c r="Y110" s="125" t="s">
        <v>727</v>
      </c>
      <c r="Z110" s="127"/>
      <c r="AA110" s="128"/>
      <c r="AB110" s="129"/>
      <c r="AC110" s="129"/>
      <c r="AD110" s="129"/>
      <c r="AE110" s="130"/>
      <c r="AF110" s="130"/>
      <c r="AG110" s="130"/>
      <c r="AH110" s="130"/>
      <c r="AI110" s="130"/>
      <c r="AJ110" s="130"/>
      <c r="AK110" s="130"/>
      <c r="AL110" s="131"/>
      <c r="AM110" s="131"/>
      <c r="AN110" s="131"/>
      <c r="AO110" s="131"/>
      <c r="AP110" s="131"/>
      <c r="AQ110" s="131"/>
    </row>
    <row r="111" spans="1:43" s="132" customFormat="1" ht="173.25">
      <c r="A111" s="105"/>
      <c r="B111" s="115" t="s">
        <v>15</v>
      </c>
      <c r="C111" s="115" t="s">
        <v>482</v>
      </c>
      <c r="D111" s="105" t="s">
        <v>490</v>
      </c>
      <c r="E111" s="105">
        <v>2024</v>
      </c>
      <c r="F111" s="105">
        <v>9</v>
      </c>
      <c r="G111" s="105">
        <v>2</v>
      </c>
      <c r="H111" s="105" t="s">
        <v>568</v>
      </c>
      <c r="I111" s="78"/>
      <c r="J111" s="105" t="s">
        <v>573</v>
      </c>
      <c r="K111" s="105" t="s">
        <v>587</v>
      </c>
      <c r="L111" s="105" t="s">
        <v>593</v>
      </c>
      <c r="M111" s="105">
        <v>1</v>
      </c>
      <c r="N111" s="110">
        <v>45414</v>
      </c>
      <c r="O111" s="110">
        <v>45657</v>
      </c>
      <c r="P111" s="105">
        <f t="shared" ref="P111:P131" si="3">WEEKNUM(O111-N111)</f>
        <v>35</v>
      </c>
      <c r="Q111" s="106">
        <v>0.5</v>
      </c>
      <c r="R111" s="105" t="s">
        <v>469</v>
      </c>
      <c r="S111" s="105">
        <v>9</v>
      </c>
      <c r="T111" s="105" t="s">
        <v>469</v>
      </c>
      <c r="U111" s="105" t="s">
        <v>229</v>
      </c>
      <c r="V111" s="105" t="s">
        <v>229</v>
      </c>
      <c r="W111" s="105" t="s">
        <v>608</v>
      </c>
      <c r="X111" s="106">
        <v>0.5</v>
      </c>
      <c r="Y111" s="125" t="s">
        <v>727</v>
      </c>
      <c r="Z111" s="127"/>
      <c r="AA111" s="128"/>
      <c r="AB111" s="129"/>
      <c r="AC111" s="129"/>
      <c r="AD111" s="129"/>
      <c r="AE111" s="130"/>
      <c r="AF111" s="130"/>
      <c r="AG111" s="130"/>
      <c r="AH111" s="130"/>
      <c r="AI111" s="130"/>
      <c r="AJ111" s="130"/>
      <c r="AK111" s="130"/>
      <c r="AL111" s="131"/>
      <c r="AM111" s="131"/>
      <c r="AN111" s="131"/>
      <c r="AO111" s="131"/>
      <c r="AP111" s="131"/>
      <c r="AQ111" s="131"/>
    </row>
    <row r="112" spans="1:43" s="132" customFormat="1" ht="94.5">
      <c r="A112" s="105"/>
      <c r="B112" s="115" t="s">
        <v>15</v>
      </c>
      <c r="C112" s="115" t="s">
        <v>482</v>
      </c>
      <c r="D112" s="105" t="s">
        <v>484</v>
      </c>
      <c r="E112" s="105">
        <v>2024</v>
      </c>
      <c r="F112" s="105">
        <v>10</v>
      </c>
      <c r="G112" s="105">
        <v>1</v>
      </c>
      <c r="H112" s="105" t="s">
        <v>569</v>
      </c>
      <c r="I112" s="78"/>
      <c r="J112" s="105" t="s">
        <v>574</v>
      </c>
      <c r="K112" s="105" t="s">
        <v>588</v>
      </c>
      <c r="L112" s="105" t="s">
        <v>594</v>
      </c>
      <c r="M112" s="105">
        <v>1</v>
      </c>
      <c r="N112" s="110">
        <v>45406</v>
      </c>
      <c r="O112" s="110">
        <v>45657</v>
      </c>
      <c r="P112" s="105">
        <f t="shared" si="3"/>
        <v>36</v>
      </c>
      <c r="Q112" s="106">
        <v>0.5</v>
      </c>
      <c r="R112" s="105" t="s">
        <v>469</v>
      </c>
      <c r="S112" s="105">
        <v>10</v>
      </c>
      <c r="T112" s="105" t="s">
        <v>469</v>
      </c>
      <c r="U112" s="105" t="s">
        <v>229</v>
      </c>
      <c r="V112" s="105" t="s">
        <v>229</v>
      </c>
      <c r="W112" s="105" t="s">
        <v>609</v>
      </c>
      <c r="X112" s="106">
        <v>0.5</v>
      </c>
      <c r="Y112" s="125" t="s">
        <v>727</v>
      </c>
      <c r="Z112" s="127"/>
      <c r="AA112" s="128"/>
      <c r="AB112" s="129"/>
      <c r="AC112" s="129"/>
      <c r="AD112" s="129"/>
      <c r="AE112" s="130"/>
      <c r="AF112" s="130"/>
      <c r="AG112" s="130"/>
      <c r="AH112" s="130"/>
      <c r="AI112" s="130"/>
      <c r="AJ112" s="130"/>
      <c r="AK112" s="130"/>
      <c r="AL112" s="131"/>
      <c r="AM112" s="131"/>
      <c r="AN112" s="131"/>
      <c r="AO112" s="131"/>
      <c r="AP112" s="131"/>
      <c r="AQ112" s="131"/>
    </row>
    <row r="113" spans="1:43" s="132" customFormat="1" ht="78.75">
      <c r="A113" s="105"/>
      <c r="B113" s="115" t="s">
        <v>15</v>
      </c>
      <c r="C113" s="115" t="s">
        <v>482</v>
      </c>
      <c r="D113" s="105" t="s">
        <v>484</v>
      </c>
      <c r="E113" s="105">
        <v>2024</v>
      </c>
      <c r="F113" s="105">
        <v>10</v>
      </c>
      <c r="G113" s="105">
        <v>2</v>
      </c>
      <c r="H113" s="105" t="s">
        <v>569</v>
      </c>
      <c r="I113" s="78"/>
      <c r="J113" s="105" t="s">
        <v>575</v>
      </c>
      <c r="K113" s="105" t="s">
        <v>588</v>
      </c>
      <c r="L113" s="105" t="s">
        <v>595</v>
      </c>
      <c r="M113" s="105">
        <v>1</v>
      </c>
      <c r="N113" s="110">
        <v>45406</v>
      </c>
      <c r="O113" s="110">
        <v>45657</v>
      </c>
      <c r="P113" s="105">
        <f t="shared" si="3"/>
        <v>36</v>
      </c>
      <c r="Q113" s="106">
        <v>0.2</v>
      </c>
      <c r="R113" s="105" t="s">
        <v>469</v>
      </c>
      <c r="S113" s="105">
        <v>10</v>
      </c>
      <c r="T113" s="105" t="s">
        <v>469</v>
      </c>
      <c r="U113" s="105" t="s">
        <v>229</v>
      </c>
      <c r="V113" s="105" t="s">
        <v>229</v>
      </c>
      <c r="W113" s="105" t="s">
        <v>610</v>
      </c>
      <c r="X113" s="106">
        <v>0.2</v>
      </c>
      <c r="Y113" s="125" t="s">
        <v>727</v>
      </c>
      <c r="Z113" s="127"/>
      <c r="AA113" s="128"/>
      <c r="AB113" s="129"/>
      <c r="AC113" s="129"/>
      <c r="AD113" s="129"/>
      <c r="AE113" s="130"/>
      <c r="AF113" s="130"/>
      <c r="AG113" s="130"/>
      <c r="AH113" s="130"/>
      <c r="AI113" s="130"/>
      <c r="AJ113" s="130"/>
      <c r="AK113" s="130"/>
      <c r="AL113" s="131"/>
      <c r="AM113" s="131"/>
      <c r="AN113" s="131"/>
      <c r="AO113" s="131"/>
      <c r="AP113" s="131"/>
      <c r="AQ113" s="131"/>
    </row>
    <row r="114" spans="1:43" s="132" customFormat="1" ht="126">
      <c r="A114" s="105"/>
      <c r="B114" s="115" t="s">
        <v>15</v>
      </c>
      <c r="C114" s="115" t="s">
        <v>482</v>
      </c>
      <c r="D114" s="105" t="s">
        <v>494</v>
      </c>
      <c r="E114" s="105">
        <v>2024</v>
      </c>
      <c r="F114" s="105">
        <v>11</v>
      </c>
      <c r="G114" s="105">
        <v>1</v>
      </c>
      <c r="H114" s="105" t="s">
        <v>570</v>
      </c>
      <c r="I114" s="78"/>
      <c r="J114" s="105" t="s">
        <v>576</v>
      </c>
      <c r="K114" s="105" t="s">
        <v>589</v>
      </c>
      <c r="L114" s="105" t="s">
        <v>596</v>
      </c>
      <c r="M114" s="105">
        <v>1</v>
      </c>
      <c r="N114" s="110">
        <v>45414</v>
      </c>
      <c r="O114" s="110">
        <v>45657</v>
      </c>
      <c r="P114" s="105">
        <f t="shared" si="3"/>
        <v>35</v>
      </c>
      <c r="Q114" s="106">
        <v>0.5</v>
      </c>
      <c r="R114" s="105" t="s">
        <v>469</v>
      </c>
      <c r="S114" s="105">
        <v>11</v>
      </c>
      <c r="T114" s="105" t="s">
        <v>469</v>
      </c>
      <c r="U114" s="105" t="s">
        <v>229</v>
      </c>
      <c r="V114" s="105" t="s">
        <v>229</v>
      </c>
      <c r="W114" s="105" t="s">
        <v>611</v>
      </c>
      <c r="X114" s="106">
        <v>0.5</v>
      </c>
      <c r="Y114" s="125" t="s">
        <v>727</v>
      </c>
      <c r="Z114" s="127"/>
      <c r="AA114" s="128"/>
      <c r="AB114" s="129"/>
      <c r="AC114" s="129"/>
      <c r="AD114" s="129"/>
      <c r="AE114" s="130"/>
      <c r="AF114" s="130"/>
      <c r="AG114" s="130"/>
      <c r="AH114" s="130"/>
      <c r="AI114" s="130"/>
      <c r="AJ114" s="130"/>
      <c r="AK114" s="130"/>
      <c r="AL114" s="131"/>
      <c r="AM114" s="131"/>
      <c r="AN114" s="131"/>
      <c r="AO114" s="131"/>
      <c r="AP114" s="131"/>
      <c r="AQ114" s="131"/>
    </row>
    <row r="115" spans="1:43" s="132" customFormat="1" ht="126">
      <c r="A115" s="105"/>
      <c r="B115" s="115" t="s">
        <v>15</v>
      </c>
      <c r="C115" s="115" t="s">
        <v>482</v>
      </c>
      <c r="D115" s="105" t="s">
        <v>494</v>
      </c>
      <c r="E115" s="105">
        <v>2024</v>
      </c>
      <c r="F115" s="105">
        <v>11</v>
      </c>
      <c r="G115" s="105">
        <v>2</v>
      </c>
      <c r="H115" s="105" t="s">
        <v>570</v>
      </c>
      <c r="I115" s="78"/>
      <c r="J115" s="105" t="s">
        <v>577</v>
      </c>
      <c r="K115" s="105" t="s">
        <v>589</v>
      </c>
      <c r="L115" s="105" t="s">
        <v>597</v>
      </c>
      <c r="M115" s="105">
        <v>1</v>
      </c>
      <c r="N115" s="110">
        <v>45414</v>
      </c>
      <c r="O115" s="110">
        <v>45657</v>
      </c>
      <c r="P115" s="105">
        <f t="shared" si="3"/>
        <v>35</v>
      </c>
      <c r="Q115" s="106">
        <v>0.5</v>
      </c>
      <c r="R115" s="105" t="s">
        <v>469</v>
      </c>
      <c r="S115" s="105">
        <v>11</v>
      </c>
      <c r="T115" s="105" t="s">
        <v>469</v>
      </c>
      <c r="U115" s="105" t="s">
        <v>229</v>
      </c>
      <c r="V115" s="105" t="s">
        <v>229</v>
      </c>
      <c r="W115" s="105" t="s">
        <v>612</v>
      </c>
      <c r="X115" s="106">
        <v>0.5</v>
      </c>
      <c r="Y115" s="125" t="s">
        <v>727</v>
      </c>
      <c r="Z115" s="127"/>
      <c r="AA115" s="128"/>
      <c r="AB115" s="129"/>
      <c r="AC115" s="129"/>
      <c r="AD115" s="129"/>
      <c r="AE115" s="130"/>
      <c r="AF115" s="130"/>
      <c r="AG115" s="130"/>
      <c r="AH115" s="130"/>
      <c r="AI115" s="130"/>
      <c r="AJ115" s="130"/>
      <c r="AK115" s="130"/>
      <c r="AL115" s="131"/>
      <c r="AM115" s="131"/>
      <c r="AN115" s="131"/>
      <c r="AO115" s="131"/>
      <c r="AP115" s="131"/>
      <c r="AQ115" s="131"/>
    </row>
    <row r="116" spans="1:43" s="132" customFormat="1" ht="126">
      <c r="A116" s="105"/>
      <c r="B116" s="115" t="s">
        <v>15</v>
      </c>
      <c r="C116" s="115" t="s">
        <v>482</v>
      </c>
      <c r="D116" s="105" t="s">
        <v>494</v>
      </c>
      <c r="E116" s="105">
        <v>2024</v>
      </c>
      <c r="F116" s="105">
        <v>11</v>
      </c>
      <c r="G116" s="105">
        <v>3</v>
      </c>
      <c r="H116" s="105" t="s">
        <v>570</v>
      </c>
      <c r="I116" s="78"/>
      <c r="J116" s="105" t="s">
        <v>578</v>
      </c>
      <c r="K116" s="105" t="s">
        <v>589</v>
      </c>
      <c r="L116" s="105" t="s">
        <v>598</v>
      </c>
      <c r="M116" s="106" t="s">
        <v>605</v>
      </c>
      <c r="N116" s="110">
        <v>45414</v>
      </c>
      <c r="O116" s="110">
        <v>45657</v>
      </c>
      <c r="P116" s="105">
        <f t="shared" si="3"/>
        <v>35</v>
      </c>
      <c r="Q116" s="106">
        <v>0.5</v>
      </c>
      <c r="R116" s="105" t="s">
        <v>469</v>
      </c>
      <c r="S116" s="105">
        <v>11</v>
      </c>
      <c r="T116" s="105" t="s">
        <v>469</v>
      </c>
      <c r="U116" s="105" t="s">
        <v>229</v>
      </c>
      <c r="V116" s="105" t="s">
        <v>229</v>
      </c>
      <c r="W116" s="105" t="s">
        <v>613</v>
      </c>
      <c r="X116" s="106">
        <v>0.5</v>
      </c>
      <c r="Y116" s="125" t="s">
        <v>727</v>
      </c>
      <c r="Z116" s="127"/>
      <c r="AA116" s="128"/>
      <c r="AB116" s="129"/>
      <c r="AC116" s="129"/>
      <c r="AD116" s="129"/>
      <c r="AE116" s="130"/>
      <c r="AF116" s="130"/>
      <c r="AG116" s="130"/>
      <c r="AH116" s="130"/>
      <c r="AI116" s="130"/>
      <c r="AJ116" s="130"/>
      <c r="AK116" s="130"/>
      <c r="AL116" s="131"/>
      <c r="AM116" s="131"/>
      <c r="AN116" s="131"/>
      <c r="AO116" s="131"/>
      <c r="AP116" s="131"/>
      <c r="AQ116" s="131"/>
    </row>
    <row r="117" spans="1:43" s="132" customFormat="1" ht="110.25">
      <c r="A117" s="105"/>
      <c r="B117" s="115" t="s">
        <v>15</v>
      </c>
      <c r="C117" s="115" t="s">
        <v>482</v>
      </c>
      <c r="D117" s="105" t="s">
        <v>486</v>
      </c>
      <c r="E117" s="105">
        <v>2024</v>
      </c>
      <c r="F117" s="105">
        <v>12</v>
      </c>
      <c r="G117" s="105">
        <v>1</v>
      </c>
      <c r="H117" s="105" t="s">
        <v>373</v>
      </c>
      <c r="I117" s="78"/>
      <c r="J117" s="105" t="s">
        <v>579</v>
      </c>
      <c r="K117" s="105" t="s">
        <v>590</v>
      </c>
      <c r="L117" s="105" t="s">
        <v>595</v>
      </c>
      <c r="M117" s="105">
        <v>1</v>
      </c>
      <c r="N117" s="110">
        <v>45414</v>
      </c>
      <c r="O117" s="110">
        <v>45534</v>
      </c>
      <c r="P117" s="105">
        <f t="shared" si="3"/>
        <v>18</v>
      </c>
      <c r="Q117" s="106">
        <v>0.2</v>
      </c>
      <c r="R117" s="105" t="s">
        <v>469</v>
      </c>
      <c r="S117" s="105">
        <v>12</v>
      </c>
      <c r="T117" s="105" t="s">
        <v>469</v>
      </c>
      <c r="U117" s="105" t="s">
        <v>229</v>
      </c>
      <c r="V117" s="105" t="s">
        <v>229</v>
      </c>
      <c r="W117" s="105" t="s">
        <v>614</v>
      </c>
      <c r="X117" s="106">
        <v>0.2</v>
      </c>
      <c r="Y117" s="125" t="s">
        <v>727</v>
      </c>
      <c r="Z117" s="127"/>
      <c r="AA117" s="128"/>
      <c r="AB117" s="129"/>
      <c r="AC117" s="129"/>
      <c r="AD117" s="129"/>
      <c r="AE117" s="130"/>
      <c r="AF117" s="130"/>
      <c r="AG117" s="130"/>
      <c r="AH117" s="130"/>
      <c r="AI117" s="130"/>
      <c r="AJ117" s="130"/>
      <c r="AK117" s="130"/>
      <c r="AL117" s="131"/>
      <c r="AM117" s="131"/>
      <c r="AN117" s="131"/>
      <c r="AO117" s="131"/>
      <c r="AP117" s="131"/>
      <c r="AQ117" s="131"/>
    </row>
    <row r="118" spans="1:43" s="132" customFormat="1" ht="78.75">
      <c r="A118" s="105"/>
      <c r="B118" s="115" t="s">
        <v>15</v>
      </c>
      <c r="C118" s="115" t="s">
        <v>482</v>
      </c>
      <c r="D118" s="105" t="s">
        <v>486</v>
      </c>
      <c r="E118" s="105">
        <v>2024</v>
      </c>
      <c r="F118" s="105">
        <v>12</v>
      </c>
      <c r="G118" s="105">
        <v>2</v>
      </c>
      <c r="H118" s="105" t="s">
        <v>373</v>
      </c>
      <c r="I118" s="78"/>
      <c r="J118" s="105" t="s">
        <v>580</v>
      </c>
      <c r="K118" s="105" t="s">
        <v>590</v>
      </c>
      <c r="L118" s="105" t="s">
        <v>599</v>
      </c>
      <c r="M118" s="105">
        <v>1</v>
      </c>
      <c r="N118" s="110">
        <v>45414</v>
      </c>
      <c r="O118" s="110">
        <v>45534</v>
      </c>
      <c r="P118" s="105">
        <f t="shared" si="3"/>
        <v>18</v>
      </c>
      <c r="Q118" s="106">
        <v>0.2</v>
      </c>
      <c r="R118" s="105" t="s">
        <v>469</v>
      </c>
      <c r="S118" s="105">
        <v>12</v>
      </c>
      <c r="T118" s="105" t="s">
        <v>469</v>
      </c>
      <c r="U118" s="105" t="s">
        <v>229</v>
      </c>
      <c r="V118" s="105" t="s">
        <v>229</v>
      </c>
      <c r="W118" s="105" t="s">
        <v>615</v>
      </c>
      <c r="X118" s="106">
        <v>0.2</v>
      </c>
      <c r="Y118" s="125" t="s">
        <v>727</v>
      </c>
      <c r="Z118" s="127"/>
      <c r="AA118" s="128"/>
      <c r="AB118" s="129"/>
      <c r="AC118" s="129"/>
      <c r="AD118" s="129"/>
      <c r="AE118" s="130"/>
      <c r="AF118" s="130"/>
      <c r="AG118" s="130"/>
      <c r="AH118" s="130"/>
      <c r="AI118" s="130"/>
      <c r="AJ118" s="130"/>
      <c r="AK118" s="130"/>
      <c r="AL118" s="131"/>
      <c r="AM118" s="131"/>
      <c r="AN118" s="131"/>
      <c r="AO118" s="131"/>
      <c r="AP118" s="131"/>
      <c r="AQ118" s="131"/>
    </row>
    <row r="119" spans="1:43" s="132" customFormat="1" ht="78.75">
      <c r="A119" s="105"/>
      <c r="B119" s="115" t="s">
        <v>15</v>
      </c>
      <c r="C119" s="115" t="s">
        <v>482</v>
      </c>
      <c r="D119" s="105" t="s">
        <v>486</v>
      </c>
      <c r="E119" s="105">
        <v>2024</v>
      </c>
      <c r="F119" s="105">
        <v>12</v>
      </c>
      <c r="G119" s="105">
        <v>3</v>
      </c>
      <c r="H119" s="105" t="s">
        <v>373</v>
      </c>
      <c r="I119" s="78"/>
      <c r="J119" s="105" t="s">
        <v>581</v>
      </c>
      <c r="K119" s="105" t="s">
        <v>590</v>
      </c>
      <c r="L119" s="105" t="s">
        <v>600</v>
      </c>
      <c r="M119" s="105" t="s">
        <v>606</v>
      </c>
      <c r="N119" s="110">
        <v>45414</v>
      </c>
      <c r="O119" s="110">
        <v>45534</v>
      </c>
      <c r="P119" s="105">
        <f t="shared" si="3"/>
        <v>18</v>
      </c>
      <c r="Q119" s="106">
        <v>0</v>
      </c>
      <c r="R119" s="105" t="s">
        <v>469</v>
      </c>
      <c r="S119" s="105">
        <v>12</v>
      </c>
      <c r="T119" s="105" t="s">
        <v>469</v>
      </c>
      <c r="U119" s="105" t="s">
        <v>229</v>
      </c>
      <c r="V119" s="105" t="s">
        <v>229</v>
      </c>
      <c r="W119" s="105" t="s">
        <v>616</v>
      </c>
      <c r="X119" s="106">
        <v>0</v>
      </c>
      <c r="Y119" s="125" t="s">
        <v>727</v>
      </c>
      <c r="Z119" s="127"/>
      <c r="AA119" s="128"/>
      <c r="AB119" s="129"/>
      <c r="AC119" s="129"/>
      <c r="AD119" s="129"/>
      <c r="AE119" s="130"/>
      <c r="AF119" s="130"/>
      <c r="AG119" s="130"/>
      <c r="AH119" s="130"/>
      <c r="AI119" s="130"/>
      <c r="AJ119" s="130"/>
      <c r="AK119" s="130"/>
      <c r="AL119" s="131"/>
      <c r="AM119" s="131"/>
      <c r="AN119" s="131"/>
      <c r="AO119" s="131"/>
      <c r="AP119" s="131"/>
      <c r="AQ119" s="131"/>
    </row>
    <row r="120" spans="1:43" s="132" customFormat="1" ht="141.75">
      <c r="A120" s="105"/>
      <c r="B120" s="115" t="s">
        <v>15</v>
      </c>
      <c r="C120" s="115" t="s">
        <v>482</v>
      </c>
      <c r="D120" s="105" t="s">
        <v>488</v>
      </c>
      <c r="E120" s="105">
        <v>2024</v>
      </c>
      <c r="F120" s="105">
        <v>13</v>
      </c>
      <c r="G120" s="105">
        <v>1</v>
      </c>
      <c r="H120" s="105" t="s">
        <v>374</v>
      </c>
      <c r="I120" s="78"/>
      <c r="J120" s="105" t="s">
        <v>582</v>
      </c>
      <c r="K120" s="105" t="s">
        <v>591</v>
      </c>
      <c r="L120" s="105" t="s">
        <v>601</v>
      </c>
      <c r="M120" s="105">
        <v>19</v>
      </c>
      <c r="N120" s="110">
        <v>45474</v>
      </c>
      <c r="O120" s="110">
        <v>45656</v>
      </c>
      <c r="P120" s="105">
        <f t="shared" si="3"/>
        <v>26</v>
      </c>
      <c r="Q120" s="106">
        <v>0</v>
      </c>
      <c r="R120" s="105" t="s">
        <v>469</v>
      </c>
      <c r="S120" s="105">
        <v>13</v>
      </c>
      <c r="T120" s="105" t="s">
        <v>469</v>
      </c>
      <c r="U120" s="105" t="s">
        <v>229</v>
      </c>
      <c r="V120" s="105" t="s">
        <v>229</v>
      </c>
      <c r="W120" s="105" t="s">
        <v>617</v>
      </c>
      <c r="X120" s="106">
        <v>0</v>
      </c>
      <c r="Y120" s="105" t="s">
        <v>650</v>
      </c>
      <c r="Z120" s="127"/>
      <c r="AA120" s="128"/>
      <c r="AB120" s="129"/>
      <c r="AC120" s="129"/>
      <c r="AD120" s="129"/>
      <c r="AE120" s="130"/>
      <c r="AF120" s="130"/>
      <c r="AG120" s="130"/>
      <c r="AH120" s="130"/>
      <c r="AI120" s="130"/>
      <c r="AJ120" s="130"/>
      <c r="AK120" s="130"/>
      <c r="AL120" s="131"/>
      <c r="AM120" s="131"/>
      <c r="AN120" s="131"/>
      <c r="AO120" s="131"/>
      <c r="AP120" s="131"/>
      <c r="AQ120" s="131"/>
    </row>
    <row r="121" spans="1:43" s="132" customFormat="1" ht="141.75">
      <c r="A121" s="105"/>
      <c r="B121" s="115" t="s">
        <v>15</v>
      </c>
      <c r="C121" s="115" t="s">
        <v>482</v>
      </c>
      <c r="D121" s="105" t="s">
        <v>488</v>
      </c>
      <c r="E121" s="105">
        <v>2024</v>
      </c>
      <c r="F121" s="105">
        <v>13</v>
      </c>
      <c r="G121" s="105">
        <v>2</v>
      </c>
      <c r="H121" s="105" t="s">
        <v>374</v>
      </c>
      <c r="I121" s="78"/>
      <c r="J121" s="105" t="s">
        <v>583</v>
      </c>
      <c r="K121" s="105" t="s">
        <v>591</v>
      </c>
      <c r="L121" s="105" t="s">
        <v>602</v>
      </c>
      <c r="M121" s="105">
        <v>3</v>
      </c>
      <c r="N121" s="110">
        <v>45474</v>
      </c>
      <c r="O121" s="110">
        <v>45656</v>
      </c>
      <c r="P121" s="105">
        <f t="shared" si="3"/>
        <v>26</v>
      </c>
      <c r="Q121" s="106">
        <v>0</v>
      </c>
      <c r="R121" s="105" t="s">
        <v>469</v>
      </c>
      <c r="S121" s="105">
        <v>13</v>
      </c>
      <c r="T121" s="105" t="s">
        <v>469</v>
      </c>
      <c r="U121" s="105" t="s">
        <v>229</v>
      </c>
      <c r="V121" s="105" t="s">
        <v>229</v>
      </c>
      <c r="W121" s="105" t="s">
        <v>617</v>
      </c>
      <c r="X121" s="106">
        <v>0</v>
      </c>
      <c r="Y121" s="105" t="s">
        <v>650</v>
      </c>
      <c r="Z121" s="127"/>
      <c r="AA121" s="128"/>
      <c r="AB121" s="129"/>
      <c r="AC121" s="129"/>
      <c r="AD121" s="129"/>
      <c r="AE121" s="130"/>
      <c r="AF121" s="130"/>
      <c r="AG121" s="130"/>
      <c r="AH121" s="130"/>
      <c r="AI121" s="130"/>
      <c r="AJ121" s="130"/>
      <c r="AK121" s="130"/>
      <c r="AL121" s="131"/>
      <c r="AM121" s="131"/>
      <c r="AN121" s="131"/>
      <c r="AO121" s="131"/>
      <c r="AP121" s="131"/>
      <c r="AQ121" s="131"/>
    </row>
    <row r="122" spans="1:43" s="132" customFormat="1" ht="141.75">
      <c r="A122" s="105"/>
      <c r="B122" s="115" t="s">
        <v>15</v>
      </c>
      <c r="C122" s="115" t="s">
        <v>482</v>
      </c>
      <c r="D122" s="105" t="s">
        <v>488</v>
      </c>
      <c r="E122" s="105">
        <v>2024</v>
      </c>
      <c r="F122" s="105">
        <v>13</v>
      </c>
      <c r="G122" s="105">
        <v>3</v>
      </c>
      <c r="H122" s="105" t="s">
        <v>374</v>
      </c>
      <c r="I122" s="78"/>
      <c r="J122" s="105" t="s">
        <v>584</v>
      </c>
      <c r="K122" s="105" t="s">
        <v>591</v>
      </c>
      <c r="L122" s="105" t="s">
        <v>603</v>
      </c>
      <c r="M122" s="105">
        <v>1</v>
      </c>
      <c r="N122" s="110">
        <v>45474</v>
      </c>
      <c r="O122" s="110">
        <v>45656</v>
      </c>
      <c r="P122" s="105">
        <f t="shared" si="3"/>
        <v>26</v>
      </c>
      <c r="Q122" s="106">
        <v>0</v>
      </c>
      <c r="R122" s="105" t="s">
        <v>469</v>
      </c>
      <c r="S122" s="105">
        <v>13</v>
      </c>
      <c r="T122" s="105" t="s">
        <v>469</v>
      </c>
      <c r="U122" s="105" t="s">
        <v>229</v>
      </c>
      <c r="V122" s="105" t="s">
        <v>229</v>
      </c>
      <c r="W122" s="105" t="s">
        <v>617</v>
      </c>
      <c r="X122" s="106">
        <v>0</v>
      </c>
      <c r="Y122" s="105" t="s">
        <v>650</v>
      </c>
      <c r="Z122" s="127"/>
      <c r="AA122" s="128"/>
      <c r="AB122" s="129"/>
      <c r="AC122" s="129"/>
      <c r="AD122" s="129"/>
      <c r="AE122" s="130"/>
      <c r="AF122" s="130"/>
      <c r="AG122" s="130"/>
      <c r="AH122" s="130"/>
      <c r="AI122" s="130"/>
      <c r="AJ122" s="130"/>
      <c r="AK122" s="130"/>
      <c r="AL122" s="131"/>
      <c r="AM122" s="131"/>
      <c r="AN122" s="131"/>
      <c r="AO122" s="131"/>
      <c r="AP122" s="131"/>
      <c r="AQ122" s="131"/>
    </row>
    <row r="123" spans="1:43" s="132" customFormat="1" ht="126">
      <c r="A123" s="105"/>
      <c r="B123" s="115" t="s">
        <v>672</v>
      </c>
      <c r="C123" s="115" t="s">
        <v>482</v>
      </c>
      <c r="D123" s="105" t="s">
        <v>488</v>
      </c>
      <c r="E123" s="105">
        <v>2024</v>
      </c>
      <c r="F123" s="105">
        <v>14</v>
      </c>
      <c r="G123" s="105">
        <v>1</v>
      </c>
      <c r="H123" s="105" t="s">
        <v>571</v>
      </c>
      <c r="I123" s="78"/>
      <c r="J123" s="105" t="s">
        <v>585</v>
      </c>
      <c r="K123" s="105" t="s">
        <v>586</v>
      </c>
      <c r="L123" s="105" t="s">
        <v>599</v>
      </c>
      <c r="M123" s="105">
        <v>1</v>
      </c>
      <c r="N123" s="110">
        <v>45414</v>
      </c>
      <c r="O123" s="110">
        <v>45657</v>
      </c>
      <c r="P123" s="105">
        <f t="shared" si="3"/>
        <v>35</v>
      </c>
      <c r="Q123" s="106">
        <v>0.2</v>
      </c>
      <c r="R123" s="105" t="s">
        <v>469</v>
      </c>
      <c r="S123" s="105">
        <v>14</v>
      </c>
      <c r="T123" s="105" t="s">
        <v>469</v>
      </c>
      <c r="U123" s="105" t="s">
        <v>229</v>
      </c>
      <c r="V123" s="105" t="s">
        <v>229</v>
      </c>
      <c r="W123" s="105" t="s">
        <v>618</v>
      </c>
      <c r="X123" s="106">
        <v>0.2</v>
      </c>
      <c r="Y123" s="125" t="s">
        <v>727</v>
      </c>
      <c r="Z123" s="127"/>
      <c r="AA123" s="128"/>
      <c r="AB123" s="129"/>
      <c r="AC123" s="129"/>
      <c r="AD123" s="129"/>
      <c r="AE123" s="130"/>
      <c r="AF123" s="130"/>
      <c r="AG123" s="130"/>
      <c r="AH123" s="130"/>
      <c r="AI123" s="130"/>
      <c r="AJ123" s="130"/>
      <c r="AK123" s="130"/>
      <c r="AL123" s="131"/>
      <c r="AM123" s="131"/>
      <c r="AN123" s="131"/>
      <c r="AO123" s="131"/>
      <c r="AP123" s="131"/>
      <c r="AQ123" s="131"/>
    </row>
    <row r="124" spans="1:43" s="132" customFormat="1" ht="78.75">
      <c r="A124" s="105"/>
      <c r="B124" s="115" t="s">
        <v>673</v>
      </c>
      <c r="C124" s="115" t="s">
        <v>482</v>
      </c>
      <c r="D124" s="105" t="s">
        <v>488</v>
      </c>
      <c r="E124" s="105">
        <v>2024</v>
      </c>
      <c r="F124" s="105">
        <v>14</v>
      </c>
      <c r="G124" s="105">
        <v>2</v>
      </c>
      <c r="H124" s="105" t="s">
        <v>571</v>
      </c>
      <c r="I124" s="74"/>
      <c r="J124" s="105" t="s">
        <v>586</v>
      </c>
      <c r="K124" s="105" t="s">
        <v>586</v>
      </c>
      <c r="L124" s="105" t="s">
        <v>604</v>
      </c>
      <c r="M124" s="105">
        <v>1</v>
      </c>
      <c r="N124" s="110">
        <v>45414</v>
      </c>
      <c r="O124" s="110">
        <v>45657</v>
      </c>
      <c r="P124" s="105">
        <f t="shared" si="3"/>
        <v>35</v>
      </c>
      <c r="Q124" s="106">
        <v>1</v>
      </c>
      <c r="R124" s="105" t="s">
        <v>469</v>
      </c>
      <c r="S124" s="105">
        <v>14</v>
      </c>
      <c r="T124" s="105" t="s">
        <v>469</v>
      </c>
      <c r="U124" s="105" t="s">
        <v>226</v>
      </c>
      <c r="V124" s="105" t="s">
        <v>226</v>
      </c>
      <c r="W124" s="105" t="s">
        <v>619</v>
      </c>
      <c r="X124" s="106">
        <v>1</v>
      </c>
      <c r="Y124" s="125" t="s">
        <v>727</v>
      </c>
      <c r="Z124" s="127"/>
      <c r="AA124" s="128"/>
      <c r="AB124" s="129"/>
      <c r="AC124" s="129"/>
      <c r="AD124" s="129"/>
      <c r="AE124" s="130"/>
      <c r="AF124" s="130"/>
      <c r="AG124" s="130"/>
      <c r="AH124" s="130"/>
      <c r="AI124" s="130"/>
      <c r="AJ124" s="130"/>
      <c r="AK124" s="130"/>
      <c r="AL124" s="131"/>
      <c r="AM124" s="131"/>
      <c r="AN124" s="131"/>
      <c r="AO124" s="131"/>
      <c r="AP124" s="131"/>
      <c r="AQ124" s="131"/>
    </row>
    <row r="125" spans="1:43" s="132" customFormat="1" ht="173.25">
      <c r="A125" s="105"/>
      <c r="B125" s="115" t="s">
        <v>674</v>
      </c>
      <c r="C125" s="115" t="s">
        <v>482</v>
      </c>
      <c r="D125" s="105" t="s">
        <v>494</v>
      </c>
      <c r="E125" s="105">
        <v>2023</v>
      </c>
      <c r="F125" s="105"/>
      <c r="G125" s="105">
        <v>1</v>
      </c>
      <c r="H125" s="105" t="s">
        <v>652</v>
      </c>
      <c r="I125" s="74"/>
      <c r="J125" s="105" t="s">
        <v>745</v>
      </c>
      <c r="K125" s="105" t="s">
        <v>746</v>
      </c>
      <c r="L125" s="105" t="s">
        <v>664</v>
      </c>
      <c r="M125" s="105">
        <v>2</v>
      </c>
      <c r="N125" s="110">
        <v>45231</v>
      </c>
      <c r="O125" s="110">
        <v>45444</v>
      </c>
      <c r="P125" s="105">
        <f t="shared" si="3"/>
        <v>31</v>
      </c>
      <c r="Q125" s="106">
        <v>1</v>
      </c>
      <c r="R125" s="105" t="s">
        <v>670</v>
      </c>
      <c r="S125" s="105">
        <v>27</v>
      </c>
      <c r="T125" s="105" t="s">
        <v>670</v>
      </c>
      <c r="U125" s="105" t="s">
        <v>226</v>
      </c>
      <c r="V125" s="105" t="s">
        <v>361</v>
      </c>
      <c r="W125" s="105" t="s">
        <v>717</v>
      </c>
      <c r="X125" s="106">
        <v>1</v>
      </c>
      <c r="Y125" s="125" t="s">
        <v>724</v>
      </c>
      <c r="Z125" s="127"/>
      <c r="AA125" s="128"/>
      <c r="AB125" s="129"/>
      <c r="AC125" s="129"/>
      <c r="AD125" s="129"/>
      <c r="AE125" s="130"/>
      <c r="AF125" s="130"/>
      <c r="AG125" s="130"/>
      <c r="AH125" s="130"/>
      <c r="AI125" s="130"/>
      <c r="AJ125" s="130"/>
      <c r="AK125" s="130"/>
      <c r="AL125" s="131"/>
      <c r="AM125" s="131"/>
      <c r="AN125" s="131"/>
      <c r="AO125" s="131"/>
      <c r="AP125" s="131"/>
      <c r="AQ125" s="131"/>
    </row>
    <row r="126" spans="1:43" s="132" customFormat="1" ht="189">
      <c r="A126" s="105"/>
      <c r="B126" s="115" t="s">
        <v>675</v>
      </c>
      <c r="C126" s="115" t="s">
        <v>482</v>
      </c>
      <c r="D126" s="105" t="s">
        <v>494</v>
      </c>
      <c r="E126" s="105">
        <v>2023</v>
      </c>
      <c r="F126" s="105"/>
      <c r="G126" s="105">
        <v>1</v>
      </c>
      <c r="H126" s="105" t="s">
        <v>653</v>
      </c>
      <c r="I126" s="74"/>
      <c r="J126" s="105" t="s">
        <v>656</v>
      </c>
      <c r="K126" s="105" t="s">
        <v>747</v>
      </c>
      <c r="L126" s="105" t="s">
        <v>748</v>
      </c>
      <c r="M126" s="105">
        <v>2</v>
      </c>
      <c r="N126" s="110">
        <v>45231</v>
      </c>
      <c r="O126" s="110">
        <v>45383</v>
      </c>
      <c r="P126" s="105">
        <f t="shared" si="3"/>
        <v>22</v>
      </c>
      <c r="Q126" s="106">
        <v>1</v>
      </c>
      <c r="R126" s="105" t="s">
        <v>670</v>
      </c>
      <c r="S126" s="105">
        <v>28</v>
      </c>
      <c r="T126" s="105" t="s">
        <v>670</v>
      </c>
      <c r="U126" s="105" t="s">
        <v>226</v>
      </c>
      <c r="V126" s="105" t="s">
        <v>361</v>
      </c>
      <c r="W126" s="105" t="s">
        <v>718</v>
      </c>
      <c r="X126" s="106">
        <v>1</v>
      </c>
      <c r="Y126" s="125" t="s">
        <v>724</v>
      </c>
      <c r="Z126" s="127"/>
      <c r="AA126" s="128"/>
      <c r="AB126" s="129"/>
      <c r="AC126" s="129"/>
      <c r="AD126" s="129"/>
      <c r="AE126" s="130"/>
      <c r="AF126" s="130"/>
      <c r="AG126" s="130"/>
      <c r="AH126" s="130"/>
      <c r="AI126" s="130"/>
      <c r="AJ126" s="130"/>
      <c r="AK126" s="130"/>
      <c r="AL126" s="131"/>
      <c r="AM126" s="131"/>
      <c r="AN126" s="131"/>
      <c r="AO126" s="131"/>
      <c r="AP126" s="131"/>
      <c r="AQ126" s="131"/>
    </row>
    <row r="127" spans="1:43" s="132" customFormat="1" ht="110.25">
      <c r="A127" s="105"/>
      <c r="B127" s="115" t="s">
        <v>676</v>
      </c>
      <c r="C127" s="115" t="s">
        <v>482</v>
      </c>
      <c r="D127" s="105" t="s">
        <v>494</v>
      </c>
      <c r="E127" s="105">
        <v>2023</v>
      </c>
      <c r="F127" s="105"/>
      <c r="G127" s="105">
        <v>1</v>
      </c>
      <c r="H127" s="105" t="s">
        <v>732</v>
      </c>
      <c r="I127" s="74"/>
      <c r="J127" s="105" t="s">
        <v>657</v>
      </c>
      <c r="K127" s="105" t="s">
        <v>660</v>
      </c>
      <c r="L127" s="105" t="s">
        <v>665</v>
      </c>
      <c r="M127" s="105">
        <v>1</v>
      </c>
      <c r="N127" s="110">
        <v>45170</v>
      </c>
      <c r="O127" s="110">
        <v>45291</v>
      </c>
      <c r="P127" s="105">
        <f t="shared" si="3"/>
        <v>18</v>
      </c>
      <c r="Q127" s="106">
        <v>1</v>
      </c>
      <c r="R127" s="105" t="s">
        <v>670</v>
      </c>
      <c r="S127" s="105">
        <v>29</v>
      </c>
      <c r="T127" s="105" t="s">
        <v>670</v>
      </c>
      <c r="U127" s="105" t="s">
        <v>226</v>
      </c>
      <c r="V127" s="105" t="s">
        <v>226</v>
      </c>
      <c r="W127" s="105" t="s">
        <v>719</v>
      </c>
      <c r="X127" s="106">
        <v>1</v>
      </c>
      <c r="Y127" s="125" t="s">
        <v>724</v>
      </c>
      <c r="Z127" s="127"/>
      <c r="AA127" s="128"/>
      <c r="AB127" s="129"/>
      <c r="AC127" s="129"/>
      <c r="AD127" s="129"/>
      <c r="AE127" s="130"/>
      <c r="AF127" s="130"/>
      <c r="AG127" s="130"/>
      <c r="AH127" s="130"/>
      <c r="AI127" s="130"/>
      <c r="AJ127" s="130"/>
      <c r="AK127" s="130"/>
      <c r="AL127" s="131"/>
      <c r="AM127" s="131"/>
      <c r="AN127" s="131"/>
      <c r="AO127" s="131"/>
      <c r="AP127" s="131"/>
      <c r="AQ127" s="131"/>
    </row>
    <row r="128" spans="1:43" s="132" customFormat="1" ht="173.25">
      <c r="A128" s="105"/>
      <c r="B128" s="115" t="s">
        <v>677</v>
      </c>
      <c r="C128" s="115" t="s">
        <v>482</v>
      </c>
      <c r="D128" s="105" t="s">
        <v>485</v>
      </c>
      <c r="E128" s="105">
        <v>2023</v>
      </c>
      <c r="F128" s="105"/>
      <c r="G128" s="105">
        <v>1</v>
      </c>
      <c r="H128" s="105" t="s">
        <v>383</v>
      </c>
      <c r="I128" s="74"/>
      <c r="J128" s="105" t="s">
        <v>753</v>
      </c>
      <c r="K128" s="105" t="s">
        <v>749</v>
      </c>
      <c r="L128" s="105" t="s">
        <v>666</v>
      </c>
      <c r="M128" s="105">
        <v>3</v>
      </c>
      <c r="N128" s="110">
        <v>45200</v>
      </c>
      <c r="O128" s="110">
        <v>45291</v>
      </c>
      <c r="P128" s="105">
        <f t="shared" si="3"/>
        <v>13</v>
      </c>
      <c r="Q128" s="106">
        <v>1</v>
      </c>
      <c r="R128" s="110" t="s">
        <v>671</v>
      </c>
      <c r="S128" s="105">
        <v>30</v>
      </c>
      <c r="T128" s="110" t="s">
        <v>671</v>
      </c>
      <c r="U128" s="105" t="s">
        <v>226</v>
      </c>
      <c r="V128" s="105" t="s">
        <v>226</v>
      </c>
      <c r="W128" s="105" t="s">
        <v>720</v>
      </c>
      <c r="X128" s="106">
        <v>1</v>
      </c>
      <c r="Y128" s="125" t="s">
        <v>724</v>
      </c>
      <c r="Z128" s="127"/>
      <c r="AA128" s="128"/>
      <c r="AB128" s="129"/>
      <c r="AC128" s="129"/>
      <c r="AD128" s="129"/>
      <c r="AE128" s="130"/>
      <c r="AF128" s="130"/>
      <c r="AG128" s="130"/>
      <c r="AH128" s="130"/>
      <c r="AI128" s="130"/>
      <c r="AJ128" s="130"/>
      <c r="AK128" s="130"/>
      <c r="AL128" s="131"/>
      <c r="AM128" s="131"/>
      <c r="AN128" s="131"/>
      <c r="AO128" s="131"/>
      <c r="AP128" s="131"/>
      <c r="AQ128" s="131"/>
    </row>
    <row r="129" spans="1:43" s="132" customFormat="1" ht="110.25">
      <c r="A129" s="105"/>
      <c r="B129" s="115" t="s">
        <v>678</v>
      </c>
      <c r="C129" s="115" t="s">
        <v>482</v>
      </c>
      <c r="D129" s="105" t="s">
        <v>486</v>
      </c>
      <c r="E129" s="105">
        <v>2023</v>
      </c>
      <c r="F129" s="105"/>
      <c r="G129" s="105">
        <v>1</v>
      </c>
      <c r="H129" s="105" t="s">
        <v>373</v>
      </c>
      <c r="I129" s="74"/>
      <c r="J129" s="105" t="s">
        <v>752</v>
      </c>
      <c r="K129" s="105" t="s">
        <v>661</v>
      </c>
      <c r="L129" s="105" t="s">
        <v>667</v>
      </c>
      <c r="M129" s="105">
        <v>1</v>
      </c>
      <c r="N129" s="110">
        <v>45209</v>
      </c>
      <c r="O129" s="110">
        <v>45473</v>
      </c>
      <c r="P129" s="105">
        <f t="shared" si="3"/>
        <v>38</v>
      </c>
      <c r="Q129" s="106">
        <v>1</v>
      </c>
      <c r="R129" s="110" t="s">
        <v>671</v>
      </c>
      <c r="S129" s="105">
        <v>31</v>
      </c>
      <c r="T129" s="110" t="s">
        <v>671</v>
      </c>
      <c r="U129" s="105" t="s">
        <v>226</v>
      </c>
      <c r="V129" s="105" t="s">
        <v>361</v>
      </c>
      <c r="W129" s="105" t="s">
        <v>721</v>
      </c>
      <c r="X129" s="106">
        <v>1</v>
      </c>
      <c r="Y129" s="125" t="s">
        <v>724</v>
      </c>
      <c r="Z129" s="127"/>
      <c r="AA129" s="128"/>
      <c r="AB129" s="129"/>
      <c r="AC129" s="129"/>
      <c r="AD129" s="129"/>
      <c r="AE129" s="130"/>
      <c r="AF129" s="130"/>
      <c r="AG129" s="130"/>
      <c r="AH129" s="130"/>
      <c r="AI129" s="130"/>
      <c r="AJ129" s="130"/>
      <c r="AK129" s="130"/>
      <c r="AL129" s="131"/>
      <c r="AM129" s="131"/>
      <c r="AN129" s="131"/>
      <c r="AO129" s="131"/>
      <c r="AP129" s="131"/>
      <c r="AQ129" s="131"/>
    </row>
    <row r="130" spans="1:43" s="132" customFormat="1" ht="141.75">
      <c r="A130" s="105"/>
      <c r="B130" s="115" t="s">
        <v>679</v>
      </c>
      <c r="C130" s="115" t="s">
        <v>482</v>
      </c>
      <c r="D130" s="105" t="s">
        <v>491</v>
      </c>
      <c r="E130" s="105">
        <v>2023</v>
      </c>
      <c r="F130" s="105"/>
      <c r="G130" s="105">
        <v>1</v>
      </c>
      <c r="H130" s="105" t="s">
        <v>654</v>
      </c>
      <c r="I130" s="74"/>
      <c r="J130" s="105" t="s">
        <v>658</v>
      </c>
      <c r="K130" s="105" t="s">
        <v>662</v>
      </c>
      <c r="L130" s="105" t="s">
        <v>668</v>
      </c>
      <c r="M130" s="105">
        <v>3</v>
      </c>
      <c r="N130" s="110">
        <v>45209</v>
      </c>
      <c r="O130" s="110">
        <v>45473</v>
      </c>
      <c r="P130" s="105">
        <f t="shared" si="3"/>
        <v>38</v>
      </c>
      <c r="Q130" s="106">
        <v>1</v>
      </c>
      <c r="R130" s="110" t="s">
        <v>671</v>
      </c>
      <c r="S130" s="105">
        <v>32</v>
      </c>
      <c r="T130" s="110" t="s">
        <v>671</v>
      </c>
      <c r="U130" s="105" t="s">
        <v>226</v>
      </c>
      <c r="V130" s="105" t="s">
        <v>361</v>
      </c>
      <c r="W130" s="105" t="s">
        <v>722</v>
      </c>
      <c r="X130" s="106">
        <v>1</v>
      </c>
      <c r="Y130" s="125" t="s">
        <v>724</v>
      </c>
      <c r="Z130" s="127"/>
      <c r="AA130" s="128"/>
      <c r="AB130" s="129"/>
      <c r="AC130" s="129"/>
      <c r="AD130" s="129"/>
      <c r="AE130" s="130"/>
      <c r="AF130" s="130"/>
      <c r="AG130" s="130"/>
      <c r="AH130" s="130"/>
      <c r="AI130" s="130"/>
      <c r="AJ130" s="130"/>
      <c r="AK130" s="130"/>
      <c r="AL130" s="131"/>
      <c r="AM130" s="131"/>
      <c r="AN130" s="131"/>
      <c r="AO130" s="131"/>
      <c r="AP130" s="131"/>
      <c r="AQ130" s="131"/>
    </row>
    <row r="131" spans="1:43" s="132" customFormat="1" ht="141.75">
      <c r="A131" s="105"/>
      <c r="B131" s="115" t="s">
        <v>680</v>
      </c>
      <c r="C131" s="115" t="s">
        <v>482</v>
      </c>
      <c r="D131" s="105" t="s">
        <v>488</v>
      </c>
      <c r="E131" s="105">
        <v>2023</v>
      </c>
      <c r="F131" s="105"/>
      <c r="G131" s="105">
        <v>1</v>
      </c>
      <c r="H131" s="105" t="s">
        <v>655</v>
      </c>
      <c r="I131" s="74"/>
      <c r="J131" s="105" t="s">
        <v>659</v>
      </c>
      <c r="K131" s="105" t="s">
        <v>663</v>
      </c>
      <c r="L131" s="105" t="s">
        <v>669</v>
      </c>
      <c r="M131" s="105">
        <v>3</v>
      </c>
      <c r="N131" s="110">
        <v>45229</v>
      </c>
      <c r="O131" s="110">
        <v>45260</v>
      </c>
      <c r="P131" s="105">
        <f t="shared" si="3"/>
        <v>5</v>
      </c>
      <c r="Q131" s="106">
        <v>1</v>
      </c>
      <c r="R131" s="110" t="s">
        <v>671</v>
      </c>
      <c r="S131" s="105">
        <v>33</v>
      </c>
      <c r="T131" s="110" t="s">
        <v>671</v>
      </c>
      <c r="U131" s="105" t="s">
        <v>226</v>
      </c>
      <c r="V131" s="105" t="s">
        <v>731</v>
      </c>
      <c r="W131" s="105" t="s">
        <v>723</v>
      </c>
      <c r="X131" s="126">
        <v>1</v>
      </c>
      <c r="Y131" s="125" t="s">
        <v>724</v>
      </c>
      <c r="Z131" s="127"/>
      <c r="AA131" s="128"/>
      <c r="AB131" s="129"/>
      <c r="AC131" s="129"/>
      <c r="AD131" s="129"/>
      <c r="AE131" s="130"/>
      <c r="AF131" s="130"/>
      <c r="AG131" s="130"/>
      <c r="AH131" s="130"/>
      <c r="AI131" s="130"/>
      <c r="AJ131" s="130"/>
      <c r="AK131" s="130"/>
      <c r="AL131" s="131"/>
      <c r="AM131" s="131"/>
      <c r="AN131" s="131"/>
      <c r="AO131" s="131"/>
      <c r="AP131" s="131"/>
      <c r="AQ131" s="131"/>
    </row>
    <row r="132" spans="1:43" s="123" customFormat="1">
      <c r="A132" s="117"/>
      <c r="B132" s="117"/>
      <c r="C132" s="117"/>
      <c r="D132" s="117"/>
      <c r="E132" s="117"/>
      <c r="F132" s="117"/>
      <c r="G132" s="117"/>
      <c r="H132" s="117"/>
      <c r="I132" s="3"/>
      <c r="J132" s="117"/>
      <c r="K132" s="117"/>
      <c r="L132" s="117"/>
      <c r="M132" s="117"/>
      <c r="N132" s="117"/>
      <c r="O132" s="117"/>
      <c r="P132" s="117"/>
      <c r="Q132" s="117"/>
      <c r="R132" s="117"/>
      <c r="S132" s="118"/>
      <c r="T132" s="117"/>
      <c r="U132" s="118"/>
      <c r="V132" s="118"/>
      <c r="W132" s="127"/>
      <c r="X132" s="118"/>
      <c r="Y132" s="118"/>
      <c r="Z132" s="120"/>
      <c r="AA132" s="120"/>
      <c r="AB132" s="120"/>
      <c r="AC132" s="120"/>
      <c r="AD132" s="120"/>
      <c r="AE132" s="121"/>
      <c r="AF132" s="121"/>
      <c r="AG132" s="121"/>
      <c r="AH132" s="121"/>
      <c r="AI132" s="121"/>
      <c r="AJ132" s="121"/>
      <c r="AK132" s="121"/>
      <c r="AL132" s="122"/>
      <c r="AM132" s="122"/>
      <c r="AN132" s="122"/>
      <c r="AO132" s="122"/>
      <c r="AP132" s="122"/>
      <c r="AQ132" s="122"/>
    </row>
    <row r="350919" spans="1:1">
      <c r="A350919" s="92" t="s">
        <v>14</v>
      </c>
    </row>
    <row r="350920" spans="1:1">
      <c r="A350920" s="92" t="s">
        <v>15</v>
      </c>
    </row>
  </sheetData>
  <autoFilter ref="A4:V131" xr:uid="{00000000-0001-0000-0000-000000000000}"/>
  <dataConsolidate/>
  <mergeCells count="7">
    <mergeCell ref="B3:R3"/>
    <mergeCell ref="W3:W4"/>
    <mergeCell ref="X3:X4"/>
    <mergeCell ref="Y3:Y4"/>
    <mergeCell ref="U3:V3"/>
    <mergeCell ref="S3:S4"/>
    <mergeCell ref="T3:T4"/>
  </mergeCells>
  <phoneticPr fontId="4" type="noConversion"/>
  <dataValidations xWindow="238" yWindow="801" count="14">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F27:G27 F31:G31" xr:uid="{3D10344E-3B3D-4322-A13D-C0289454C9DC}">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31 H5:H26 E5:E95" xr:uid="{ABB4AE75-EAD7-48D9-843E-E0DEAAD54FC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J31 J43:K46 J5:J27" xr:uid="{35AFE8C5-1D33-4F07-A228-2996C0D17DA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K31 K5:K27 L43" xr:uid="{5313D16A-6D64-41C7-9116-6EE1489DC79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L31 L5:L27" xr:uid="{D378C230-31D5-4275-AD8B-CC164EEC72C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M31 M5:M27 M43" xr:uid="{8C94D679-D231-4C1F-918E-FC1AA9FC6D8D}">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31 N43 N5:N27" xr:uid="{D0996BD3-8B05-48A5-9C72-DE189C2B59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O31 O43 O5:O27" xr:uid="{23B38C3C-07AD-4A21-BA3B-39C1AEF597A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Q5"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43 F5:G26 R11:V43"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43:B46" xr:uid="{D8FBFA6A-8A61-4254-9452-EE63A4E59DFC}">
      <formula1>$A$350956:$A$350958</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P5:P43" xr:uid="{F5049F1C-3734-45E9-96D5-592140690DE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5:B42 B47:B131" xr:uid="{24F2AE49-5EA1-4256-82EC-08A7313744D4}">
      <formula1>$A$350918:$A$350920</formula1>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5:I27" xr:uid="{214B8C8D-F466-44DF-945B-89B9EE02530F}">
      <formula1>0</formula1>
      <formula2>390</formula2>
    </dataValidation>
  </dataValidations>
  <hyperlinks>
    <hyperlink ref="Y8" r:id="rId1" display="https://mininteriorgovco.sharepoint.com/:f:/r/sites/EvidenciasPMI/Documentos compartidos/Seguimiento PMI/Evidencias SPS/H22022?csf=1&amp;web=1&amp;e=ipVf2X" xr:uid="{A4C03200-144B-4D58-9EDD-66D0B89E04A1}"/>
    <hyperlink ref="Y9" r:id="rId2" display="https://mininteriorgovco.sharepoint.com/:f:/r/sites/EvidenciasPMI/Documentos compartidos/Seguimiento PMI/Evidencias SPS/H22022?csf=1&amp;web=1&amp;e=UeJeXb" xr:uid="{5F7541CB-265D-4F36-B683-F5DF4764200C}"/>
    <hyperlink ref="Y10" r:id="rId3" display="https://mininteriorgovco.sharepoint.com/:f:/r/sites/EvidenciasPMI/Documentos compartidos/Seguimiento PMI/Evidencias SPS/H22022?csf=1&amp;web=1&amp;e=UeJeXb" xr:uid="{B2A3242F-2837-451E-898C-A8958721ADA9}"/>
    <hyperlink ref="Y13" r:id="rId4" display="https://mininteriorgovco.sharepoint.com/:f:/r/sites/EvidenciasPMI/Documentos compartidos/Seguimiento PMI/Evidencias SPS/H62022?csf=1&amp;web=1&amp;e=vaOgf8" xr:uid="{81AFCDB4-F9BB-4BF5-B615-CE102B5D9A9C}"/>
    <hyperlink ref="Y18" r:id="rId5" display="https://mininteriorgovco.sharepoint.com/:f:/r/sites/EvidenciasPMI/Documentos compartidos/Seguimiento PMI/Evidencias SPS/H92022?csf=1&amp;web=1&amp;e=EvkWGv" xr:uid="{FFA494F4-9B4A-46F3-9EFA-CE4E9B0A7062}"/>
    <hyperlink ref="Y19" r:id="rId6" display="https://mininteriorgovco.sharepoint.com/:f:/r/sites/EvidenciasPMI/Documentos compartidos/Seguimiento PMI/Evidencias SPS/H92022?csf=1&amp;web=1&amp;e=EvkWGv" xr:uid="{F4132ED3-F55A-4BE3-AF5B-662F4098A0E6}"/>
    <hyperlink ref="Y20" r:id="rId7" display="https://mininteriorgovco.sharepoint.com/:f:/r/sites/EvidenciasPMI/Documentos compartidos/Seguimiento PMI/Evidencias SPS/H122022?csf=1&amp;web=1&amp;e=MXPxlh" xr:uid="{36BE9C0B-9C20-4B10-870E-8C6288B33F7D}"/>
    <hyperlink ref="Y21" r:id="rId8" display="https://mininteriorgovco.sharepoint.com/:f:/r/sites/EvidenciasPMI/Documentos compartidos/Seguimiento PMI/Evidencias SPS/H132022?csf=1&amp;web=1&amp;e=0Nuvc3" xr:uid="{02C3C82F-4271-4407-8E8D-1F229983DE30}"/>
    <hyperlink ref="Y22" r:id="rId9" display="https://mininteriorgovco.sharepoint.com/:f:/r/sites/EvidenciasPMI/Documentos compartidos/Seguimiento PMI/Evidencias SPS/H152022?csf=1&amp;web=1&amp;e=a6XAG8" xr:uid="{C75FE9CE-C074-4636-95E6-0B2F33A37483}"/>
    <hyperlink ref="Y23" r:id="rId10" display="https://mininteriorgovco.sharepoint.com/:f:/r/sites/EvidenciasPMI/Documentos compartidos/Seguimiento PMI/Evidencias SPS/H172022?csf=1&amp;web=1&amp;e=1yHAEs" xr:uid="{78DBE1AA-F692-448C-9FF3-CD4E5387988B}"/>
    <hyperlink ref="Y24" r:id="rId11" display="https://mininteriorgovco.sharepoint.com/:f:/r/sites/EvidenciasPMI/Documentos compartidos/Seguimiento PMI/Evidencias SPS/H172022?csf=1&amp;web=1&amp;e=1yHAEs" xr:uid="{6D2A2D9B-B077-4112-B733-CEC9B7CC18EC}"/>
    <hyperlink ref="Y25" r:id="rId12" display="https://mininteriorgovco.sharepoint.com/:f:/r/sites/EvidenciasPMI/Documentos compartidos/Seguimiento PMI/Evidencias SPS/H172022?csf=1&amp;web=1&amp;e=1yHAEs" xr:uid="{6C9DA365-9CC5-4D3C-A2D1-77BFC3267D30}"/>
    <hyperlink ref="Y26" r:id="rId13" display="https://mininteriorgovco.sharepoint.com/:f:/r/sites/EvidenciasPMI/Documentos compartidos/Seguimiento PMI/Evidencias SAF/H182022?csf=1&amp;web=1&amp;e=KLcaMP" xr:uid="{A1DFF595-C783-462C-A447-7B710066C378}"/>
    <hyperlink ref="Y45" r:id="rId14" display="https://mininteriorgovco.sharepoint.com/:f:/r/sites/EvidenciasPMI/Documentos compartidos/Seguimiento PMI/Evidencias DCN/H12024?csf=1&amp;web=1&amp;e=kF0tNP" xr:uid="{9082A72A-DA1E-4F2D-A802-7F37CD0486E0}"/>
    <hyperlink ref="Y46" r:id="rId15" display="https://mininteriorgovco.sharepoint.com/:f:/r/sites/EvidenciasPMI/Documentos compartidos/Seguimiento PMI/Evidencias SGC/H1M4?csf=1&amp;web=1&amp;e=cVp4sl" xr:uid="{EAD4461B-1B4D-42AC-A491-0BFBD90DC4C4}"/>
    <hyperlink ref="Y5" r:id="rId16" display="https://mininteriorgovco.sharepoint.com/:f:/r/sites/EvidenciasPMI/Documentos compartidos/Seguimiento PMI/Evidencias SGC/H332012?csf=1&amp;web=1&amp;e=5rOS5K" xr:uid="{3348FF13-6BE3-457E-ADEF-3D6960EE1D87}"/>
    <hyperlink ref="Y6" r:id="rId17" display="https://mininteriorgovco.sharepoint.com/:f:/r/sites/EvidenciasPMI/Documentos compartidos/Seguimiento PMI/Evidencias SPS/H12022?csf=1&amp;web=1&amp;e=Efdc1e" xr:uid="{2B5E3FD0-1374-454F-AA1A-2647A0A2365E}"/>
    <hyperlink ref="Y7" r:id="rId18" display="https://mininteriorgovco.sharepoint.com/:f:/r/sites/EvidenciasPMI/Documentos compartidos/Seguimiento PMI/Evidencias SPS/H12022?csf=1&amp;web=1&amp;e=Efdc1e" xr:uid="{47A98E24-B920-4EED-97F7-A9F3C024A577}"/>
    <hyperlink ref="Y11" r:id="rId19" display="https://mininteriorgovco.sharepoint.com/:f:/r/sites/EvidenciasPMI/Documentos compartidos/Seguimiento PMI/Evidencias SPS/H142022?csf=1&amp;web=1&amp;e=Gm7fz0" xr:uid="{91DB7A43-A074-48C7-8A3C-075DE65E9C97}"/>
    <hyperlink ref="Y12" r:id="rId20" display="https://mininteriorgovco.sharepoint.com/:f:/r/sites/EvidenciasPMI/Documentos compartidos/Seguimiento PMI/Evidencias SPS/H52022?csf=1&amp;web=1&amp;e=jpPSLv" xr:uid="{37C7AFE1-FCB5-4D24-98AC-DADBECDF17F1}"/>
    <hyperlink ref="Y27" r:id="rId21" display="https://mininteriorgovco.sharepoint.com/:f:/r/sites/EvidenciasPMI/Documentos compartidos/Seguimiento PMI/Evidencias DAI/H12022AICO?csf=1&amp;web=1&amp;e=9RWr9G" xr:uid="{D6A05A0D-FC26-427D-9EF7-A1BD9D228BDD}"/>
    <hyperlink ref="Y28" r:id="rId22" display="https://mininteriorgovco.sharepoint.com/:f:/r/sites/EvidenciasPMI/Documentos compartidos/Seguimiento PMI/Evidencias DAI/H22022 AICO?csf=1&amp;web=1&amp;e=lwxiAH" xr:uid="{2FFBFD42-1E19-40EB-B562-C05F8F77C45D}"/>
    <hyperlink ref="Y29" r:id="rId23" display="https://mininteriorgovco.sharepoint.com/:f:/r/sites/EvidenciasPMI/Documentos compartidos/Seguimiento PMI/Evidencias DAI/H22022 AICO?csf=1&amp;web=1&amp;e=coYvXU" xr:uid="{7578874E-3532-4894-8530-8B10D8DEDB8B}"/>
    <hyperlink ref="Y33" r:id="rId24" display="https://mininteriorgovco.sharepoint.com/:f:/r/sites/EvidenciasPMI/Documentos compartidos/Seguimiento PMI/Evidencias DAI/H802023?csf=1&amp;web=1&amp;e=rDeh2p" xr:uid="{C2171DFB-CEF8-4F3C-8F0F-B79C80011C7B}"/>
    <hyperlink ref="Y36" r:id="rId25" display="https://mininteriorgovco.sharepoint.com/:f:/r/sites/EvidenciasPMI/Documentos compartidos/Seguimiento PMI/Evidencias DAI/H822023?csf=1&amp;web=1&amp;e=XlpRXh" xr:uid="{8A5BB997-ADA0-4FA7-9CEE-8FBB09927B91}"/>
    <hyperlink ref="Y31" r:id="rId26" display="https://mininteriorgovco.sharepoint.com/:f:/r/sites/EvidenciasPMI/Documentos compartidos/Seguimiento PMI/Evidencias DAI/H782023?csf=1&amp;web=1&amp;e=Y5HAPh" xr:uid="{521B9BD2-AEEA-4B6E-81F8-63A2A032AC8E}"/>
    <hyperlink ref="Y74" r:id="rId27" display="https://mininteriorgovco.sharepoint.com/:f:/r/sites/EvidenciasPMI/Documentos compartidos/Seguimiento PMI-OCI/Evidencia OIPI/2023?csf=1&amp;web=1&amp;e=ZMm4zX" xr:uid="{4A8A46D4-B4A6-403C-B258-993EFD0595E8}"/>
    <hyperlink ref="Y73" r:id="rId28" display="https://mininteriorgovco.sharepoint.com/:f:/r/sites/EvidenciasPMI/Documentos compartidos/Seguimiento PMI-OCI/Evidencia OIPI/2023?csf=1&amp;web=1&amp;e=ZMm4zX" xr:uid="{8546C9EB-4C11-4375-83DD-F124ECC8CD13}"/>
    <hyperlink ref="Y72" r:id="rId29" display="https://mininteriorgovco.sharepoint.com/:f:/r/sites/EvidenciasPMI/Documentos compartidos/Seguimiento PMI-OCI/Evidencia OIPI/2023?csf=1&amp;web=1&amp;e=ZMm4zX" xr:uid="{EF54E44F-0ED0-4FE4-8186-2E7D72DAAE03}"/>
    <hyperlink ref="Y71" r:id="rId30" display="https://mininteriorgovco.sharepoint.com/:f:/r/sites/EvidenciasPMI/Documentos compartidos/Seguimiento PMI-OCI/Evidencia OIPI/2023?csf=1&amp;web=1&amp;e=ZMm4zX" xr:uid="{B6569CD3-96E0-4981-A9C1-05E185D41746}"/>
    <hyperlink ref="Y61" r:id="rId31" display="https://mininteriorgovco.sharepoint.com/:f:/s/EvidenciasPMI/Ev8LBZZV3QFNs_pJUX6DYrQBmU3TggJ81jx30XUfIYy9yA?e=nza6fr" xr:uid="{84E14E79-7ECA-4F1C-B5C2-1B7F41D02B8C}"/>
    <hyperlink ref="Y63" r:id="rId32" display="https://mininteriorgovco.sharepoint.com/:f:/s/EvidenciasPMI/Ev8LBZZV3QFNs_pJUX6DYrQBmU3TggJ81jx30XUfIYy9yA?e=nza6fr" xr:uid="{5FE165C7-772B-402F-ABE1-6B0AE0D01A39}"/>
    <hyperlink ref="Y62" r:id="rId33" display="https://mininteriorgovco.sharepoint.com/:f:/s/EvidenciasPMI/Ev8LBZZV3QFNs_pJUX6DYrQBmU3TggJ81jx30XUfIYy9yA?e=nza6fr" xr:uid="{B87ABB06-E28A-4012-98A7-1314A19626A0}"/>
    <hyperlink ref="Y77" r:id="rId34" display="https://mininteriorgovco.sharepoint.com/:f:/s/EvidenciasPMI/EueY4ZgikvZBqqa-zOaUaEIBuxBG35zFnx1Zzq9HRL7_RQ?e=Jdlw7u" xr:uid="{0C41C6BA-40ED-4430-BA74-5D8B0148EB58}"/>
    <hyperlink ref="Y78" r:id="rId35" display="https://mininteriorgovco.sharepoint.com/:f:/s/EvidenciasPMI/EueY4ZgikvZBqqa-zOaUaEIBuxBG35zFnx1Zzq9HRL7_RQ?e=Jdlw7u" xr:uid="{2E79D541-1485-4633-AC68-F4ABFF09D58C}"/>
    <hyperlink ref="Y79" r:id="rId36" display="https://mininteriorgovco.sharepoint.com/:f:/s/EvidenciasPMI/EueY4ZgikvZBqqa-zOaUaEIBuxBG35zFnx1Zzq9HRL7_RQ?e=Jdlw7u" xr:uid="{9E68E292-BE7E-4CB1-91A9-5BA8D27D2A7E}"/>
    <hyperlink ref="Y80" r:id="rId37" display="https://mininteriorgovco.sharepoint.com/:f:/s/EvidenciasPMI/EueY4ZgikvZBqqa-zOaUaEIBuxBG35zFnx1Zzq9HRL7_RQ?e=Jdlw7u" xr:uid="{AB22B816-8476-47C9-AD7E-0CA323C543F4}"/>
    <hyperlink ref="Y81" r:id="rId38" display="https://mininteriorgovco.sharepoint.com/:f:/s/EvidenciasPMI/EueY4ZgikvZBqqa-zOaUaEIBuxBG35zFnx1Zzq9HRL7_RQ?e=Jdlw7u" xr:uid="{08F987AB-423B-4AC0-BAB2-AEEBA35B89D0}"/>
    <hyperlink ref="Y82" r:id="rId39" display="https://mininteriorgovco.sharepoint.com/:f:/s/EvidenciasPMI/EueY4ZgikvZBqqa-zOaUaEIBuxBG35zFnx1Zzq9HRL7_RQ?e=Jdlw7u" xr:uid="{A3F6B20C-8A31-438D-84C8-AFEBC249EBB6}"/>
    <hyperlink ref="Y83" r:id="rId40" display="https://mininteriorgovco.sharepoint.com/:f:/s/EvidenciasPMI/EueY4ZgikvZBqqa-zOaUaEIBuxBG35zFnx1Zzq9HRL7_RQ?e=Jdlw7u" xr:uid="{4AF45D95-9E7F-44D8-B7C1-BE53027A3FD3}"/>
    <hyperlink ref="Y84" r:id="rId41" display="https://mininteriorgovco.sharepoint.com/:f:/s/EvidenciasPMI/EueY4ZgikvZBqqa-zOaUaEIBuxBG35zFnx1Zzq9HRL7_RQ?e=Jdlw7u" xr:uid="{76AE76FC-7446-48AF-8CE5-8403AD69451D}"/>
    <hyperlink ref="Y75" r:id="rId42" display="https://mininteriorgovco.sharepoint.com/:f:/s/EvidenciasPMI/EueY4ZgikvZBqqa-zOaUaEIBuxBG35zFnx1Zzq9HRL7_RQ?e=Jdlw7u" xr:uid="{719D5BAD-FDD1-4144-A579-94B78A99B93D}"/>
    <hyperlink ref="Y76" r:id="rId43" display="https://mininteriorgovco.sharepoint.com/:f:/s/EvidenciasPMI/EueY4ZgikvZBqqa-zOaUaEIBuxBG35zFnx1Zzq9HRL7_RQ?e=Jdlw7u" xr:uid="{9928EDB1-5CD9-4827-B7C6-FA45B145A179}"/>
    <hyperlink ref="Y125" r:id="rId44" display="https://mininteriorgovco.sharepoint.com/:f:/s/EvidenciasPMI/EmmaXGvMK0ZGpL7O35RUNHgBXYLJQ5BIBpq9zkIkf1eYIg?e=AuUzbk" xr:uid="{E7D842CF-BAA6-4D5E-AFDD-CFE590BCDE1A}"/>
    <hyperlink ref="Y126" r:id="rId45" display="https://mininteriorgovco.sharepoint.com/:f:/s/EvidenciasPMI/EmmaXGvMK0ZGpL7O35RUNHgBXYLJQ5BIBpq9zkIkf1eYIg?e=AuUzbk" xr:uid="{2802B1D6-0817-4207-9774-6C199417D50D}"/>
    <hyperlink ref="Y127" r:id="rId46" display="https://mininteriorgovco.sharepoint.com/:f:/s/EvidenciasPMI/EmmaXGvMK0ZGpL7O35RUNHgBXYLJQ5BIBpq9zkIkf1eYIg?e=AuUzbk" xr:uid="{9BAAF5B5-9E66-4BDE-897A-7BC7310837E2}"/>
    <hyperlink ref="Y128" r:id="rId47" display="https://mininteriorgovco.sharepoint.com/:f:/s/EvidenciasPMI/EmmaXGvMK0ZGpL7O35RUNHgBXYLJQ5BIBpq9zkIkf1eYIg?e=AuUzbk" xr:uid="{89E06F5E-CA0E-4648-9132-BA9B357346A3}"/>
    <hyperlink ref="Y129" r:id="rId48" display="https://mininteriorgovco.sharepoint.com/:f:/s/EvidenciasPMI/EmmaXGvMK0ZGpL7O35RUNHgBXYLJQ5BIBpq9zkIkf1eYIg?e=AuUzbk" xr:uid="{E5B4052D-1EC0-41DA-A57C-7A9A38647666}"/>
    <hyperlink ref="Y130" r:id="rId49" display="https://mininteriorgovco.sharepoint.com/:f:/s/EvidenciasPMI/EmmaXGvMK0ZGpL7O35RUNHgBXYLJQ5BIBpq9zkIkf1eYIg?e=AuUzbk" xr:uid="{1413E9CE-B794-4DF5-B1CA-BA3C15D2CE7A}"/>
    <hyperlink ref="Y131" r:id="rId50" display="https://mininteriorgovco.sharepoint.com/:f:/s/EvidenciasPMI/EmmaXGvMK0ZGpL7O35RUNHgBXYLJQ5BIBpq9zkIkf1eYIg?e=AuUzbk" xr:uid="{C5E2DDBA-6853-45AC-8515-55581CEBE6AD}"/>
    <hyperlink ref="Y90" r:id="rId51" display="https://mininteriorgovco.sharepoint.com/:f:/s/EvidenciasPMI/EimtDMgExL5FtQkU80hXYN0B28yzveOVDtICC6sm9khddw?e=QYPy1l" xr:uid="{9F3B1481-CB2A-4EBD-93F3-248CF1DB538A}"/>
    <hyperlink ref="Y91" r:id="rId52" display="https://mininteriorgovco.sharepoint.com/:f:/s/EvidenciasPMI/EimtDMgExL5FtQkU80hXYN0B28yzveOVDtICC6sm9khddw?e=QYPy1l" xr:uid="{93528B02-F2C1-49B1-940E-26D7024810D4}"/>
    <hyperlink ref="Y92" r:id="rId53" display="https://mininteriorgovco.sharepoint.com/:f:/s/EvidenciasPMI/EimtDMgExL5FtQkU80hXYN0B28yzveOVDtICC6sm9khddw?e=QYPy1l" xr:uid="{28791832-8FAB-48CF-87B2-1C0C057A0B54}"/>
    <hyperlink ref="Y93" r:id="rId54" display="https://mininteriorgovco.sharepoint.com/:f:/s/EvidenciasPMI/EimtDMgExL5FtQkU80hXYN0B28yzveOVDtICC6sm9khddw?e=QYPy1l" xr:uid="{DBC94B80-0CD6-4EB7-89D4-5E70EC4499F2}"/>
    <hyperlink ref="Y94" r:id="rId55" display="https://mininteriorgovco.sharepoint.com/:f:/s/EvidenciasPMI/EimtDMgExL5FtQkU80hXYN0B28yzveOVDtICC6sm9khddw?e=QYPy1l" xr:uid="{169D37AA-ECAA-4616-BB5D-97E2F23CA896}"/>
    <hyperlink ref="Y89" r:id="rId56" display="https://mininteriorgovco.sharepoint.com/:f:/s/EvidenciasPMI/EimtDMgExL5FtQkU80hXYN0B28yzveOVDtICC6sm9khddw?e=QYPy1l" xr:uid="{961BD8F4-9F9E-4C61-9879-204E786989BD}"/>
    <hyperlink ref="Y110" r:id="rId57" display="https://mininteriorgovco.sharepoint.com/:f:/s/EvidenciasPMI/EhGssDVbH6VEkZ7Jy5iQdvAB6qhIAwTQeSoBsWrQzp5HSQ?e=uUGTdU" xr:uid="{99D702C7-D3F2-428C-BC7B-3295075A734B}"/>
    <hyperlink ref="Y111" r:id="rId58" display="https://mininteriorgovco.sharepoint.com/:f:/s/EvidenciasPMI/EhGssDVbH6VEkZ7Jy5iQdvAB6qhIAwTQeSoBsWrQzp5HSQ?e=uUGTdU" xr:uid="{AAF3B9F1-C887-449A-9CBC-551A2D6899BA}"/>
    <hyperlink ref="Y112" r:id="rId59" display="https://mininteriorgovco.sharepoint.com/:f:/s/EvidenciasPMI/EhGssDVbH6VEkZ7Jy5iQdvAB6qhIAwTQeSoBsWrQzp5HSQ?e=uUGTdU" xr:uid="{FE3BA07C-7A06-4ABB-9760-924FDFD026E4}"/>
    <hyperlink ref="Y113" r:id="rId60" display="https://mininteriorgovco.sharepoint.com/:f:/s/EvidenciasPMI/EhGssDVbH6VEkZ7Jy5iQdvAB6qhIAwTQeSoBsWrQzp5HSQ?e=uUGTdU" xr:uid="{5D363923-09CE-4399-8116-6C00ABB8728A}"/>
    <hyperlink ref="Y114" r:id="rId61" display="https://mininteriorgovco.sharepoint.com/:f:/s/EvidenciasPMI/EhGssDVbH6VEkZ7Jy5iQdvAB6qhIAwTQeSoBsWrQzp5HSQ?e=uUGTdU" xr:uid="{79B1607C-2EC1-4413-A7D6-F5207DFBE1D5}"/>
    <hyperlink ref="Y115" r:id="rId62" display="https://mininteriorgovco.sharepoint.com/:f:/s/EvidenciasPMI/EhGssDVbH6VEkZ7Jy5iQdvAB6qhIAwTQeSoBsWrQzp5HSQ?e=uUGTdU" xr:uid="{C2C6D558-9C5E-4F33-97A6-304FFAF3E2AB}"/>
    <hyperlink ref="Y116" r:id="rId63" display="https://mininteriorgovco.sharepoint.com/:f:/s/EvidenciasPMI/EhGssDVbH6VEkZ7Jy5iQdvAB6qhIAwTQeSoBsWrQzp5HSQ?e=uUGTdU" xr:uid="{6E2590E0-79E7-463B-B5B0-3B67AFCF873D}"/>
    <hyperlink ref="Y117" r:id="rId64" display="https://mininteriorgovco.sharepoint.com/:f:/s/EvidenciasPMI/EhGssDVbH6VEkZ7Jy5iQdvAB6qhIAwTQeSoBsWrQzp5HSQ?e=uUGTdU" xr:uid="{564AC9D1-3CCD-405C-97B7-0C29D8D9387E}"/>
    <hyperlink ref="Y118" r:id="rId65" display="https://mininteriorgovco.sharepoint.com/:f:/s/EvidenciasPMI/EhGssDVbH6VEkZ7Jy5iQdvAB6qhIAwTQeSoBsWrQzp5HSQ?e=uUGTdU" xr:uid="{22ADFB5C-8A5E-480C-9EFA-9054A523E314}"/>
    <hyperlink ref="Y119" r:id="rId66" display="https://mininteriorgovco.sharepoint.com/:f:/s/EvidenciasPMI/EhGssDVbH6VEkZ7Jy5iQdvAB6qhIAwTQeSoBsWrQzp5HSQ?e=uUGTdU" xr:uid="{7891AAA6-538F-427A-A494-0193E54378AE}"/>
    <hyperlink ref="Y123" r:id="rId67" display="https://mininteriorgovco.sharepoint.com/:f:/s/EvidenciasPMI/EhGssDVbH6VEkZ7Jy5iQdvAB6qhIAwTQeSoBsWrQzp5HSQ?e=uUGTdU" xr:uid="{3953262F-9E58-4B8B-BE21-DCAD874E3656}"/>
    <hyperlink ref="Y124" r:id="rId68" display="https://mininteriorgovco.sharepoint.com/:f:/s/EvidenciasPMI/EhGssDVbH6VEkZ7Jy5iQdvAB6qhIAwTQeSoBsWrQzp5HSQ?e=uUGTdU" xr:uid="{76A416DD-0919-4282-A312-C5A08F718862}"/>
    <hyperlink ref="Y66" r:id="rId69" display="https://mininteriorgovco.sharepoint.com/:f:/s/EvidenciasPMI/EkXXSta-x0hDvrVVVCNKhmQBUNcEi_oYD3fsaqyQqcsYeA?e=cRsNuy" xr:uid="{0031F914-2BC0-46A3-A723-FB4982525FC6}"/>
    <hyperlink ref="Y67" r:id="rId70" display="https://mininteriorgovco.sharepoint.com/:f:/s/EvidenciasPMI/EkXXSta-x0hDvrVVVCNKhmQBUNcEi_oYD3fsaqyQqcsYeA?e=cRsNuy" xr:uid="{78301779-ACE4-43C0-8E6F-E632EB5B52E4}"/>
    <hyperlink ref="Y68" r:id="rId71" display="https://mininteriorgovco.sharepoint.com/:f:/s/EvidenciasPMI/EkXXSta-x0hDvrVVVCNKhmQBUNcEi_oYD3fsaqyQqcsYeA?e=cRsNuy" xr:uid="{6FF920DA-E8A7-4F6B-8034-97E431A22DD2}"/>
    <hyperlink ref="Y69" r:id="rId72" display="https://mininteriorgovco.sharepoint.com/:f:/s/EvidenciasPMI/EkXXSta-x0hDvrVVVCNKhmQBUNcEi_oYD3fsaqyQqcsYeA?e=cRsNuy" xr:uid="{CFD32C2E-6F98-420F-AFAB-4C877A330CFA}"/>
    <hyperlink ref="Y70" r:id="rId73" display="https://mininteriorgovco.sharepoint.com/:f:/s/EvidenciasPMI/EkXXSta-x0hDvrVVVCNKhmQBUNcEi_oYD3fsaqyQqcsYeA?e=cRsNuy" xr:uid="{A1FE6C01-C3E9-42A7-86A0-2003A2D7ED44}"/>
    <hyperlink ref="Y58" r:id="rId74" display="https://mininteriorgovco.sharepoint.com/:f:/s/EvidenciasPMI/EjeAPT2L5RpOmWoeUgWWaxEB2Gp9cVQKkFH6zGsIgWyaNw?e=X5Q8Dd" xr:uid="{41B07731-1EE9-49EB-84C3-9F18A29A784B}"/>
    <hyperlink ref="Y59" r:id="rId75" display="https://mininteriorgovco.sharepoint.com/:f:/s/EvidenciasPMI/EjeAPT2L5RpOmWoeUgWWaxEB2Gp9cVQKkFH6zGsIgWyaNw?e=X5Q8Dd" xr:uid="{934594F1-DF09-404E-BF2A-11BF97805B49}"/>
    <hyperlink ref="Y60" r:id="rId76" display="https://mininteriorgovco.sharepoint.com/:f:/s/EvidenciasPMI/EjeAPT2L5RpOmWoeUgWWaxEB2Gp9cVQKkFH6zGsIgWyaNw?e=X5Q8Dd" xr:uid="{8DAB42AE-ED40-4E49-B20A-70795C62D082}"/>
    <hyperlink ref="Y57" r:id="rId77" display="https://mininteriorgovco.sharepoint.com/:f:/s/EvidenciasPMI/EjeAPT2L5RpOmWoeUgWWaxEB2Gp9cVQKkFH6zGsIgWyaNw?e=X5Q8Dd" xr:uid="{5DCCCB43-141C-44FB-8AC7-3B77B8CAD281}"/>
    <hyperlink ref="Y65" r:id="rId78" display="https://mininteriorgovco.sharepoint.com/:f:/s/EvidenciasPMI/EkXXSta-x0hDvrVVVCNKhmQBUNcEi_oYD3fsaqyQqcsYeA?e=cRsNuy" xr:uid="{69374905-0EA4-4B17-AFAD-04A716DC3A53}"/>
    <hyperlink ref="Y64" r:id="rId79" display="https://mininteriorgovco.sharepoint.com/:f:/s/EvidenciasPMI/EkXXSta-x0hDvrVVVCNKhmQBUNcEi_oYD3fsaqyQqcsYeA?e=cRsNuy" xr:uid="{80DF2320-F94D-4F24-AAC5-CC534537730A}"/>
    <hyperlink ref="Y85" r:id="rId80" display="https://mininteriorgovco.sharepoint.com/:f:/s/EvidenciasPMI/Ejg1q3OB92ZFmOshk9KWJngBVZg_-RhRj92AERuHsRE9KQ?e=5HrCSK" xr:uid="{5F9FEE66-2F80-4167-B5D6-6A5220239081}"/>
    <hyperlink ref="Y86" r:id="rId81" display="https://mininteriorgovco.sharepoint.com/:f:/s/EvidenciasPMI/Ejg1q3OB92ZFmOshk9KWJngBVZg_-RhRj92AERuHsRE9KQ?e=5HrCSK" xr:uid="{AA614912-F594-4837-87F8-9D6ED4E5A9FC}"/>
    <hyperlink ref="Y87" r:id="rId82" display="https://mininteriorgovco.sharepoint.com/:f:/s/EvidenciasPMI/Ejg1q3OB92ZFmOshk9KWJngBVZg_-RhRj92AERuHsRE9KQ?e=5HrCSK" xr:uid="{6DAC0E4B-ED92-4BCA-A6EF-905DA0BCA593}"/>
    <hyperlink ref="Y88" r:id="rId83" display="https://mininteriorgovco.sharepoint.com/:f:/s/EvidenciasPMI/Ejg1q3OB92ZFmOshk9KWJngBVZg_-RhRj92AERuHsRE9KQ?e=5HrCSK" xr:uid="{79B173EF-1907-47A5-9CDA-AE2C7AC0973E}"/>
  </hyperlinks>
  <pageMargins left="0.39370078740157483" right="0.39370078740157483" top="0.39370078740157483" bottom="0.39370078740157483" header="0.31496062992125984" footer="0.31496062992125984"/>
  <pageSetup paperSize="5" scale="20" orientation="landscape" r:id="rId84"/>
  <rowBreaks count="4" manualBreakCount="4">
    <brk id="63" max="24" man="1"/>
    <brk id="75" max="24" man="1"/>
    <brk id="88" max="24" man="1"/>
    <brk id="103" max="24" man="1"/>
  </rowBreaks>
  <drawing r:id="rId85"/>
  <extLst>
    <ext xmlns:x14="http://schemas.microsoft.com/office/spreadsheetml/2009/9/main" uri="{CCE6A557-97BC-4b89-ADB6-D9C93CAAB3DF}">
      <x14:dataValidations xmlns:xm="http://schemas.microsoft.com/office/excel/2006/main" xWindow="238" yWindow="801" count="2">
        <x14:dataValidation type="list" allowBlank="1" showInputMessage="1" showErrorMessage="1" errorTitle="Entrada no válida" error="Auditoria Financiera Contraloria_x000a_Visita de Asesoria, Evaluacion y Seguimiento OCI_x000a_Visita Actuacion Especial de Fiscalizacion CGR" promptTitle="Cualquier contenido Maximo 390 Caracteres" prompt=" Registre aspectos importantes a considerar. (MÁX. 390 CARACTERES)" xr:uid="{109BCD6D-87C0-49B8-9FB1-212B340504D4}">
          <x14:formula1>
            <xm:f>Hoja2!$B$3:$B$6</xm:f>
          </x14:formula1>
          <xm:sqref>C5:C131</xm:sqref>
        </x14:dataValidation>
        <x14:dataValidation type="list" allowBlank="1" showInputMessage="1" showErrorMessage="1" errorTitle="Entrada no válida" error="Escriba un texto  Maximo 390 Caracteres" promptTitle="Cualquier contenido Maximo 390 Caracteres" prompt=" Registre aspectos importantes a considerar. (MÁX. 390 CARACTERES)" xr:uid="{CBD5737D-35B9-42CF-AE69-8DDA55EEA242}">
          <x14:formula1>
            <xm:f>Hoja2!$C$3:$C$11</xm:f>
          </x14:formula1>
          <xm:sqref>D5:D88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F68CB-2907-497D-BB67-22157ABC1536}">
  <dimension ref="B2:C11"/>
  <sheetViews>
    <sheetView workbookViewId="0">
      <selection activeCell="A10" sqref="A10:XFD10"/>
    </sheetView>
  </sheetViews>
  <sheetFormatPr baseColWidth="10" defaultRowHeight="14.25"/>
  <cols>
    <col min="2" max="2" width="29.375" style="1" customWidth="1"/>
    <col min="3" max="3" width="37" bestFit="1" customWidth="1"/>
  </cols>
  <sheetData>
    <row r="2" spans="2:3">
      <c r="B2" s="1" t="s">
        <v>481</v>
      </c>
      <c r="C2" t="s">
        <v>483</v>
      </c>
    </row>
    <row r="3" spans="2:3" ht="28.5">
      <c r="B3" s="1" t="s">
        <v>492</v>
      </c>
      <c r="C3" t="s">
        <v>490</v>
      </c>
    </row>
    <row r="4" spans="2:3" ht="28.5">
      <c r="B4" s="1" t="s">
        <v>482</v>
      </c>
      <c r="C4" t="s">
        <v>484</v>
      </c>
    </row>
    <row r="5" spans="2:3">
      <c r="B5" s="1" t="s">
        <v>495</v>
      </c>
      <c r="C5" t="s">
        <v>494</v>
      </c>
    </row>
    <row r="6" spans="2:3" ht="28.5">
      <c r="B6" s="1" t="s">
        <v>493</v>
      </c>
      <c r="C6" t="s">
        <v>485</v>
      </c>
    </row>
    <row r="7" spans="2:3">
      <c r="C7" t="s">
        <v>486</v>
      </c>
    </row>
    <row r="8" spans="2:3">
      <c r="C8" t="s">
        <v>487</v>
      </c>
    </row>
    <row r="9" spans="2:3">
      <c r="C9" t="s">
        <v>488</v>
      </c>
    </row>
    <row r="10" spans="2:3">
      <c r="C10" t="s">
        <v>489</v>
      </c>
    </row>
    <row r="11" spans="2:3">
      <c r="C11" t="s">
        <v>491</v>
      </c>
    </row>
  </sheetData>
  <dataValidations count="1">
    <dataValidation allowBlank="1" showInputMessage="1" showErrorMessage="1" errorTitle="TIPO DE AUDITORIA" error="Visita de asesoria y seguimiento de la Oficina de Control Interno_x000a_Auditoria Financiera Contraloria CGR_x000a_Vsita Actuación Especial de Fiscalización" sqref="B4:B6 B3" xr:uid="{3E65336A-6DB5-4D2B-9643-7999E63315B1}"/>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400 F14.1  PLANES DE MEJORAM...</vt:lpstr>
      <vt:lpstr>Hoja2</vt:lpstr>
      <vt:lpstr>'400 F14.1  PLANES DE MEJORAM...'!Área_de_impresión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Leidy Johana Perez Rosas</cp:lastModifiedBy>
  <cp:lastPrinted>2024-01-19T18:51:09Z</cp:lastPrinted>
  <dcterms:created xsi:type="dcterms:W3CDTF">2024-01-10T15:05:16Z</dcterms:created>
  <dcterms:modified xsi:type="dcterms:W3CDTF">2024-10-03T20:23:22Z</dcterms:modified>
</cp:coreProperties>
</file>