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https://teccasas-my.sharepoint.com/personal/edgar_morales_teccasas_onmicrosoft_com/Documents/RSC/Olga Lucía Acosta Sandoval/Ejecución del Contrato/Noviembre_2024/4/"/>
    </mc:Choice>
  </mc:AlternateContent>
  <xr:revisionPtr revIDLastSave="3" documentId="13_ncr:1_{B1377956-A93D-4EC0-AD2E-8561B387B795}" xr6:coauthVersionLast="47" xr6:coauthVersionMax="47" xr10:uidLastSave="{370EC58B-606A-424B-B093-49BC5959604F}"/>
  <bookViews>
    <workbookView xWindow="28680" yWindow="-120" windowWidth="29040" windowHeight="15720" xr2:uid="{21DC14B0-5C41-4984-BE61-0BACA0CE8960}"/>
  </bookViews>
  <sheets>
    <sheet name="Consolidado" sheetId="25" r:id="rId1"/>
    <sheet name="Criterios" sheetId="2" r:id="rId2"/>
  </sheets>
  <externalReferences>
    <externalReference r:id="rId3"/>
    <externalReference r:id="rId4"/>
    <externalReference r:id="rId5"/>
    <externalReference r:id="rId6"/>
  </externalReferences>
  <definedNames>
    <definedName name="_xlnm._FilterDatabase" localSheetId="0" hidden="1">Consolidado!$A$10:$AE$10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3" i="25" l="1"/>
  <c r="M193" i="25" s="1"/>
  <c r="L192" i="25"/>
  <c r="M192" i="25" s="1"/>
  <c r="L191" i="25"/>
  <c r="M191" i="25" s="1"/>
  <c r="L190" i="25"/>
  <c r="M190" i="25" s="1"/>
  <c r="L189" i="25"/>
  <c r="M189" i="25" s="1"/>
  <c r="L188" i="25"/>
  <c r="M188" i="25" s="1"/>
  <c r="L184" i="25"/>
  <c r="L183" i="25"/>
  <c r="L181" i="25" l="1"/>
  <c r="M181" i="25" s="1"/>
  <c r="L180" i="25"/>
  <c r="M180" i="25" s="1"/>
  <c r="L179" i="25"/>
  <c r="M179" i="25" s="1"/>
  <c r="L178" i="25" l="1"/>
  <c r="M178" i="25" s="1"/>
  <c r="L177" i="25"/>
  <c r="M177" i="25" s="1"/>
  <c r="L176" i="25"/>
  <c r="M176" i="25" s="1"/>
  <c r="L175" i="25"/>
  <c r="M175" i="25" s="1"/>
  <c r="L174" i="25"/>
  <c r="M174" i="25" s="1"/>
  <c r="L173" i="25"/>
  <c r="M173" i="25" s="1"/>
  <c r="L172" i="25"/>
  <c r="M172" i="25" s="1"/>
  <c r="L171" i="25"/>
  <c r="M171" i="25" s="1"/>
  <c r="L170" i="25"/>
  <c r="M170" i="25" s="1"/>
  <c r="L169" i="25"/>
  <c r="M169" i="25" s="1"/>
  <c r="L168" i="25"/>
  <c r="M168" i="25" s="1"/>
  <c r="L167" i="25" l="1"/>
  <c r="M167" i="25" s="1"/>
  <c r="L166" i="25"/>
  <c r="M166" i="25" s="1"/>
  <c r="L165" i="25"/>
  <c r="M165" i="25" s="1"/>
  <c r="L164" i="25"/>
  <c r="M164" i="25" s="1"/>
  <c r="L163" i="25"/>
  <c r="M163" i="25" s="1"/>
  <c r="L162" i="25"/>
  <c r="M162" i="25" s="1"/>
  <c r="L161" i="25"/>
  <c r="M161" i="25" s="1"/>
  <c r="L160" i="25"/>
  <c r="M160" i="25" s="1"/>
  <c r="L159" i="25"/>
  <c r="M159" i="25" s="1"/>
  <c r="L158" i="25"/>
  <c r="M158" i="25" s="1"/>
  <c r="L157" i="25"/>
  <c r="M157" i="25" s="1"/>
  <c r="L156" i="25"/>
  <c r="M156" i="25" s="1"/>
  <c r="L155" i="25"/>
  <c r="M155" i="25" s="1"/>
  <c r="L154" i="25" l="1"/>
  <c r="M154" i="25" s="1"/>
  <c r="L153" i="25"/>
  <c r="M153" i="25" s="1"/>
  <c r="L152" i="25"/>
  <c r="M152" i="25" s="1"/>
  <c r="L151" i="25"/>
  <c r="M151" i="25" s="1"/>
  <c r="L150" i="25"/>
  <c r="M150" i="25" s="1"/>
  <c r="L149" i="25"/>
  <c r="M149" i="25" s="1"/>
  <c r="L148" i="25"/>
  <c r="M148" i="25" s="1"/>
  <c r="L147" i="25"/>
  <c r="M147" i="25" s="1"/>
  <c r="L146" i="25"/>
  <c r="M146" i="25" s="1"/>
  <c r="L145" i="25"/>
  <c r="M145" i="25" s="1"/>
  <c r="L144" i="25"/>
  <c r="M144" i="25" s="1"/>
  <c r="L143" i="25"/>
  <c r="M143" i="25" s="1"/>
  <c r="L142" i="25"/>
  <c r="M142" i="25" s="1"/>
  <c r="L141" i="25"/>
  <c r="M141" i="25" s="1"/>
  <c r="L140" i="25"/>
  <c r="M140" i="25" s="1"/>
  <c r="L139" i="25"/>
  <c r="M139" i="25" s="1"/>
  <c r="L138" i="25"/>
  <c r="M138" i="25" s="1"/>
  <c r="L137" i="25"/>
  <c r="M137" i="25" s="1"/>
  <c r="L136" i="25"/>
  <c r="M136" i="25" s="1"/>
  <c r="L135" i="25"/>
  <c r="M135" i="25" s="1"/>
  <c r="L134" i="25"/>
  <c r="M134" i="25" s="1"/>
  <c r="L133" i="25"/>
  <c r="M133" i="25" s="1"/>
  <c r="L132" i="25"/>
  <c r="M132" i="25" s="1"/>
  <c r="L131" i="25"/>
  <c r="M131" i="25" s="1"/>
  <c r="L130" i="25"/>
  <c r="M130" i="25" s="1"/>
  <c r="L129" i="25"/>
  <c r="M129" i="25" s="1"/>
  <c r="L128" i="25"/>
  <c r="M128" i="25" s="1"/>
  <c r="L127" i="25"/>
  <c r="M127" i="25" s="1"/>
  <c r="L126" i="25"/>
  <c r="M126" i="25" s="1"/>
  <c r="L125" i="25"/>
  <c r="M125" i="25" s="1"/>
  <c r="L124" i="25"/>
  <c r="M124" i="25" s="1"/>
  <c r="L123" i="25"/>
  <c r="M123" i="25" s="1"/>
  <c r="L122" i="25"/>
  <c r="M122" i="25" s="1"/>
  <c r="L121" i="25"/>
  <c r="M121" i="25" s="1"/>
  <c r="L120" i="25"/>
  <c r="M120" i="25" s="1"/>
  <c r="L119" i="25"/>
  <c r="M119" i="25" s="1"/>
  <c r="L118" i="25"/>
  <c r="M118" i="25" s="1"/>
  <c r="L117" i="25"/>
  <c r="M117" i="25" s="1"/>
  <c r="L116" i="25"/>
  <c r="M116" i="25" s="1"/>
  <c r="L115" i="25"/>
  <c r="M115" i="25" s="1"/>
  <c r="L114" i="25"/>
  <c r="M114" i="25" s="1"/>
  <c r="L113" i="25"/>
  <c r="M113" i="25" s="1"/>
  <c r="L112" i="25"/>
  <c r="M112" i="25" s="1"/>
  <c r="L111" i="25"/>
  <c r="M111" i="25" s="1"/>
  <c r="L110" i="25"/>
  <c r="M110" i="25" s="1"/>
  <c r="L109" i="25"/>
  <c r="M109" i="25" s="1"/>
  <c r="L108" i="25"/>
  <c r="M108" i="25" s="1"/>
  <c r="L107" i="25"/>
  <c r="M107" i="25" s="1"/>
  <c r="L106" i="25"/>
  <c r="M106" i="25" s="1"/>
  <c r="L105" i="25"/>
  <c r="M105" i="25" s="1"/>
  <c r="L104" i="25"/>
  <c r="M104" i="25" s="1"/>
  <c r="L103" i="25"/>
  <c r="M103" i="25" s="1"/>
  <c r="L102" i="25"/>
  <c r="M102" i="25" s="1"/>
  <c r="L101" i="25"/>
  <c r="M101" i="25" s="1"/>
  <c r="L100" i="25"/>
  <c r="M100" i="25" s="1"/>
  <c r="L99" i="25"/>
  <c r="M99" i="25" s="1"/>
  <c r="L98" i="25"/>
  <c r="M98" i="25" s="1"/>
  <c r="L97" i="25"/>
  <c r="M97" i="25" s="1"/>
  <c r="L96" i="25"/>
  <c r="M96" i="25" s="1"/>
  <c r="L95" i="25"/>
  <c r="M95" i="25" s="1"/>
  <c r="L94" i="25"/>
  <c r="M94" i="25" s="1"/>
  <c r="L93" i="25" l="1"/>
  <c r="M93" i="25" s="1"/>
  <c r="L92" i="25"/>
  <c r="M92" i="25" s="1"/>
  <c r="L91" i="25"/>
  <c r="M91" i="25" s="1"/>
  <c r="L90" i="25" l="1"/>
  <c r="M90" i="25" s="1"/>
  <c r="L89" i="25"/>
  <c r="M89" i="25" s="1"/>
  <c r="L88" i="25" l="1"/>
  <c r="M88" i="25" s="1"/>
  <c r="L87" i="25"/>
  <c r="M87" i="25" s="1"/>
  <c r="L86" i="25"/>
  <c r="M86" i="25" s="1"/>
  <c r="L85" i="25"/>
  <c r="M85" i="25" s="1"/>
  <c r="L84" i="25" l="1"/>
  <c r="M84" i="25" s="1"/>
  <c r="L83" i="25" l="1"/>
  <c r="M83" i="25" s="1"/>
  <c r="L82" i="25"/>
  <c r="M82" i="25" s="1"/>
  <c r="L81" i="25" l="1"/>
  <c r="M81" i="25" s="1"/>
  <c r="L80" i="25"/>
  <c r="M80" i="25" s="1"/>
  <c r="L79" i="25"/>
  <c r="M79" i="25" s="1"/>
  <c r="L78" i="25"/>
  <c r="M78" i="25" s="1"/>
  <c r="L77" i="25"/>
  <c r="M77" i="25" s="1"/>
  <c r="L76" i="25"/>
  <c r="M76" i="25" s="1"/>
  <c r="L75" i="25"/>
  <c r="M75" i="25" s="1"/>
  <c r="L74" i="25"/>
  <c r="M74" i="25" s="1"/>
  <c r="L73" i="25"/>
  <c r="M73" i="25" s="1"/>
  <c r="L72" i="25"/>
  <c r="M72" i="25" s="1"/>
  <c r="L71" i="25"/>
  <c r="M71" i="25" s="1"/>
  <c r="L70" i="25"/>
  <c r="M70" i="25" s="1"/>
  <c r="L69" i="25"/>
  <c r="M69" i="25" s="1"/>
  <c r="L68" i="25"/>
  <c r="M68" i="25" s="1"/>
  <c r="L67" i="25"/>
  <c r="M67" i="25" s="1"/>
  <c r="L66" i="25"/>
  <c r="M66" i="25" s="1"/>
  <c r="L65" i="25"/>
  <c r="M65" i="25" s="1"/>
  <c r="L64" i="25"/>
  <c r="M64" i="25" s="1"/>
  <c r="L63" i="25"/>
  <c r="M63" i="25" s="1"/>
  <c r="L62" i="25"/>
  <c r="M62" i="25" s="1"/>
  <c r="L61" i="25"/>
  <c r="M61" i="25" s="1"/>
  <c r="L60" i="25"/>
  <c r="M60" i="25" s="1"/>
  <c r="L59" i="25"/>
  <c r="M59" i="25" s="1"/>
  <c r="L58" i="25"/>
  <c r="M58" i="25" s="1"/>
  <c r="L57" i="25"/>
  <c r="M57" i="25" s="1"/>
  <c r="L56" i="25"/>
  <c r="M56" i="25" s="1"/>
  <c r="L55" i="25"/>
  <c r="M55" i="25" s="1"/>
  <c r="L54" i="25"/>
  <c r="M54" i="25" s="1"/>
  <c r="L53" i="25"/>
  <c r="M53" i="25" s="1"/>
  <c r="L52" i="25"/>
  <c r="M52" i="25" s="1"/>
  <c r="L51" i="25"/>
  <c r="M51" i="25" s="1"/>
  <c r="L50" i="25"/>
  <c r="M50" i="25" s="1"/>
  <c r="L49" i="25"/>
  <c r="M49" i="25" s="1"/>
  <c r="L48" i="25"/>
  <c r="M48" i="25" s="1"/>
  <c r="L47" i="25"/>
  <c r="M47" i="25" s="1"/>
  <c r="L46" i="25"/>
  <c r="M46" i="25" s="1"/>
  <c r="L45" i="25"/>
  <c r="M45" i="25" s="1"/>
  <c r="L44" i="25"/>
  <c r="M44" i="25" s="1"/>
  <c r="L43" i="25"/>
  <c r="M43" i="25" s="1"/>
  <c r="L42" i="25"/>
  <c r="M42" i="25" s="1"/>
  <c r="L41" i="25"/>
  <c r="M41" i="25" s="1"/>
  <c r="L40" i="25"/>
  <c r="M40" i="25" s="1"/>
  <c r="L39" i="25"/>
  <c r="M39" i="25" s="1"/>
  <c r="L38" i="25"/>
  <c r="M38" i="25" s="1"/>
  <c r="L37" i="25"/>
  <c r="M37" i="25" s="1"/>
  <c r="L36" i="25" l="1"/>
  <c r="M36" i="25" s="1"/>
  <c r="L35" i="25"/>
  <c r="M35" i="25" s="1"/>
  <c r="L34" i="25"/>
  <c r="M34" i="25" s="1"/>
  <c r="L33" i="25"/>
  <c r="M33" i="25" s="1"/>
  <c r="L32" i="25"/>
  <c r="M32" i="25" s="1"/>
  <c r="L31" i="25"/>
  <c r="M31" i="25" s="1"/>
  <c r="L30" i="25"/>
  <c r="M30" i="25" s="1"/>
  <c r="L29" i="25" l="1"/>
  <c r="M29" i="25" s="1"/>
  <c r="L28" i="25"/>
  <c r="M28" i="25" s="1"/>
  <c r="L27" i="25"/>
  <c r="M27" i="25" s="1"/>
  <c r="L26" i="25"/>
  <c r="M26" i="25" s="1"/>
  <c r="L25" i="25"/>
  <c r="M25" i="25" s="1"/>
  <c r="L24" i="25"/>
  <c r="M24" i="25" s="1"/>
  <c r="L23" i="25"/>
  <c r="M23" i="25" s="1"/>
  <c r="L22" i="25"/>
  <c r="M22" i="25" s="1"/>
  <c r="L21" i="25"/>
  <c r="M21" i="25" s="1"/>
  <c r="L20" i="25"/>
  <c r="M20" i="25" s="1"/>
  <c r="L19" i="25"/>
  <c r="M19" i="25" s="1"/>
  <c r="L18" i="25"/>
  <c r="M18" i="25" s="1"/>
  <c r="L17" i="25"/>
  <c r="M17" i="25" s="1"/>
  <c r="L16" i="25"/>
  <c r="M16" i="25" s="1"/>
  <c r="L15" i="25"/>
  <c r="M15" i="25" s="1"/>
  <c r="L14" i="25"/>
  <c r="M14" i="25" s="1"/>
  <c r="L13" i="25"/>
  <c r="M13" i="25" s="1"/>
  <c r="L12" i="25"/>
  <c r="M12" i="25" s="1"/>
  <c r="L11" i="25"/>
  <c r="M11" i="25" s="1"/>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C3" i="2" l="1"/>
  <c r="C4" i="2" s="1"/>
  <c r="C5" i="2" s="1"/>
  <c r="C6" i="2" s="1"/>
  <c r="C7" i="2" s="1"/>
  <c r="C8" i="2" s="1"/>
  <c r="C9" i="2" s="1"/>
  <c r="C10" i="2" s="1"/>
  <c r="C11" i="2" s="1"/>
  <c r="C12" i="2" s="1"/>
  <c r="C13" i="2" s="1"/>
  <c r="C14" i="2" s="1"/>
  <c r="C15" i="2" s="1"/>
  <c r="C16" i="2" s="1"/>
  <c r="C17" i="2" s="1"/>
  <c r="C18" i="2" s="1"/>
  <c r="C19" i="2" s="1"/>
  <c r="C20" i="2" s="1"/>
  <c r="C21" i="2" s="1"/>
  <c r="C22" i="2" s="1"/>
  <c r="C23" i="2" s="1"/>
  <c r="C24" i="2" s="1"/>
</calcChain>
</file>

<file path=xl/sharedStrings.xml><?xml version="1.0" encoding="utf-8"?>
<sst xmlns="http://schemas.openxmlformats.org/spreadsheetml/2006/main" count="3951" uniqueCount="971">
  <si>
    <t>Congreso</t>
  </si>
  <si>
    <t>Asambleas Departamentales</t>
  </si>
  <si>
    <t>Consejos Municipales</t>
  </si>
  <si>
    <t>Organismos de Control</t>
  </si>
  <si>
    <t>Entidades de Gobierno Nacional</t>
  </si>
  <si>
    <t>Organización Electoral</t>
  </si>
  <si>
    <t>Entidades de la Rama Judicial</t>
  </si>
  <si>
    <t>Organizaciones del Sector Privado</t>
  </si>
  <si>
    <t>Gobernaciones</t>
  </si>
  <si>
    <t>Academia</t>
  </si>
  <si>
    <t>Organizaciones de la Sociedad Civil</t>
  </si>
  <si>
    <t>Medios de Comunicación</t>
  </si>
  <si>
    <t>Actores que Ofertan Información (Productores)</t>
  </si>
  <si>
    <t>Listado de Actores</t>
  </si>
  <si>
    <t>Organismos de control</t>
  </si>
  <si>
    <t>Corporación pública</t>
  </si>
  <si>
    <t>Organización de la sociedad civil</t>
  </si>
  <si>
    <t>Entidad de la rama ejecutiva</t>
  </si>
  <si>
    <t>Otras entidades</t>
  </si>
  <si>
    <t>Organizaciones privadas</t>
  </si>
  <si>
    <t>Secretaría de Planeación</t>
  </si>
  <si>
    <t>Dirección de Prospectiva y Evaluación</t>
  </si>
  <si>
    <t>Dirección de Desarrollo Territorial</t>
  </si>
  <si>
    <t>Dirección TIC</t>
  </si>
  <si>
    <t>Secretaría de Gobierno y Participación Comunitaria</t>
  </si>
  <si>
    <t>Dirección de Participación Comunitaria</t>
  </si>
  <si>
    <t>Dirección de Gestión del Riesgo</t>
  </si>
  <si>
    <t>Dirección de Coordinación de Inspecciones y Comisarías</t>
  </si>
  <si>
    <t>Secretaría de Competitividad y empleo</t>
  </si>
  <si>
    <t>Secretaría de Salud</t>
  </si>
  <si>
    <t>Dirección de Salud Pública</t>
  </si>
  <si>
    <t>Secretaría de Desarrollo Social</t>
  </si>
  <si>
    <t>Dirección de Mujer, Familia y Poblaciones Vulnerables</t>
  </si>
  <si>
    <t>Dirección de Juventud</t>
  </si>
  <si>
    <t>Secretaría de Cultura</t>
  </si>
  <si>
    <t>Secretaría de Deporte y Recreación</t>
  </si>
  <si>
    <t>Secretaría de Educación</t>
  </si>
  <si>
    <t>Secretaría de Infraestructura y Obras Públicas</t>
  </si>
  <si>
    <t>Dirección de Servicios Públicos</t>
  </si>
  <si>
    <t>Secretaría de Ambiente y Desarrollo Agropecuario</t>
  </si>
  <si>
    <t>Secretaría de Movilidad</t>
  </si>
  <si>
    <t>Dirección Técnica y Operativa de Movilidad</t>
  </si>
  <si>
    <t>Dirección de Trámites y servicios de movilidad</t>
  </si>
  <si>
    <t>Secretaría de Hacienda</t>
  </si>
  <si>
    <t>Dirección Financiera</t>
  </si>
  <si>
    <t>Secretaría General</t>
  </si>
  <si>
    <t>Oficina de Control Interno</t>
  </si>
  <si>
    <t>Dirección de Control Interno Disciplinario</t>
  </si>
  <si>
    <t>Oficina de Comunicaciones e imagen corporativa</t>
  </si>
  <si>
    <t>Oficina Jurídica</t>
  </si>
  <si>
    <t>Gobierno nacional y gobiernos locales.</t>
  </si>
  <si>
    <t>Órganos autónomos.</t>
  </si>
  <si>
    <t>Sector privado.</t>
  </si>
  <si>
    <t>Medios de comunicación.</t>
  </si>
  <si>
    <t>OSC.</t>
  </si>
  <si>
    <t>Instituto Nacional de Vigilancia de Medicamentos y Alimentos - Invima</t>
  </si>
  <si>
    <t>Bolsa Mercantil de Colombia - BMC</t>
  </si>
  <si>
    <t>Departamento Administrativo Nacional de Estadística - DANE</t>
  </si>
  <si>
    <t>Instituto de Investigación de Recursos Biológicos Alexander Von Humboldt</t>
  </si>
  <si>
    <t>Ministerio de Salud y Protección Social</t>
  </si>
  <si>
    <t>Instituto Nacional de Salud - INS</t>
  </si>
  <si>
    <t>Instituto Colombiano de Bienestar Familiar - ICBF</t>
  </si>
  <si>
    <t>Departamento Administrativo para la Prosperidad Social - DPS</t>
  </si>
  <si>
    <t>Banco de la República de Colombia</t>
  </si>
  <si>
    <t>Fiscalía General de la Nación</t>
  </si>
  <si>
    <t>Instituto Nacional Penitenciario y Carcelario - Inpec</t>
  </si>
  <si>
    <t>Departamento Nacional de Planeación - DNP</t>
  </si>
  <si>
    <t>Instituto Nacional de Vías - Invías</t>
  </si>
  <si>
    <t>Superintendencia de Industria y Comercio - SIC</t>
  </si>
  <si>
    <t>Servicio Nacional de Aprendizaje - SENA</t>
  </si>
  <si>
    <t>Observatorio Colombiano de Ciencia y Tecnología - OCyT</t>
  </si>
  <si>
    <t>Instituto Colombiano de Crédito Educativo y Estudios Técnicos en el Exterior - Icetex</t>
  </si>
  <si>
    <t>Instituto de Hidrología, Meteorología y Estudios Ambientales - Ideam</t>
  </si>
  <si>
    <t>Confederación Colombiana de Algodón - Conalgodón</t>
  </si>
  <si>
    <t>Registraduría Nacional del Estado Civil</t>
  </si>
  <si>
    <t>Archivo General de la Nación</t>
  </si>
  <si>
    <t>Agencia de desarrollo Rural - ADR</t>
  </si>
  <si>
    <t>Instituto de Investigaciones Marinas y Costeras - Invemar</t>
  </si>
  <si>
    <t>Parques Nacionales Naturales de Colombia (PNN)</t>
  </si>
  <si>
    <t>Servicio Geológico Colombiano - SGC</t>
  </si>
  <si>
    <t>Autoridad Nacional de Licencias Ambientales - ANLA</t>
  </si>
  <si>
    <t>Dirección General Marítima - Dimar</t>
  </si>
  <si>
    <t>Ministerio de Ambiente y desarrollo Sostenible - MADS</t>
  </si>
  <si>
    <t>Instituto Amazónico de Investigaciones Científicas - Sinchi</t>
  </si>
  <si>
    <t>Autoridad Nacional de Acuicultura y Pesca - Aunap</t>
  </si>
  <si>
    <t>Federación Nacional de Cultivadores de Cereal, Leguminosas y Frijol Soya - Fenalce</t>
  </si>
  <si>
    <t>Ministerio de Ciencia, Tecnología e Innovación</t>
  </si>
  <si>
    <t>Ministerio de Vivienda, Ciudad y Territorio - MVCT</t>
  </si>
  <si>
    <t>Asociación de Cultivadores de Caña - Asocaña / Fondo de Estabilización de Precios del Azúcar - FEPA</t>
  </si>
  <si>
    <t>Corporación Colombiana de Investigación Agropecuaria - Agrosavia</t>
  </si>
  <si>
    <t>Federación Colombiana de Ganaderos - Fedegan</t>
  </si>
  <si>
    <t>Federación Nacional de Avicultores - Fenavi</t>
  </si>
  <si>
    <t>Federación Nacional de Cafeteros de Colombia</t>
  </si>
  <si>
    <t>Federación Nacional de Cultivadores de Palma de Aceite - Fedepalma</t>
  </si>
  <si>
    <t>Asociación Colombiana de Porcicultores / Fondo Nacional de la Porcicultura</t>
  </si>
  <si>
    <t>Instituto Colombiano Agropecuario - ICA</t>
  </si>
  <si>
    <t>Ministerio de Agricultura y desarrollo Rural</t>
  </si>
  <si>
    <t>Federación Nacional de Comerciantes - Fenalco</t>
  </si>
  <si>
    <t>Cámara Colombiana de la Construcción - Camacol</t>
  </si>
  <si>
    <t>Ministerio de Transporte</t>
  </si>
  <si>
    <t>Contaduría General de la Nación</t>
  </si>
  <si>
    <t>Contraloría General de la República</t>
  </si>
  <si>
    <t>Dirección de Impuestos y Aduanas Nacionales - DIAN</t>
  </si>
  <si>
    <t>Ministerio de Hacienda y Crédito Público</t>
  </si>
  <si>
    <t>Ministerio de Minas y energía</t>
  </si>
  <si>
    <t>Asociación Nacional de Empresarios de Colombia - ANDI</t>
  </si>
  <si>
    <t>Fundación para la Educación Superior y el desarrollo - Fedesarrollo</t>
  </si>
  <si>
    <t>Superintendencia de Sociedades</t>
  </si>
  <si>
    <t>Agencia Nacional de Hidrocarburos - ANH</t>
  </si>
  <si>
    <t>Agencia Nacional de Minería - ANM</t>
  </si>
  <si>
    <t>Banco de Comercio Exterior – Bancoldex</t>
  </si>
  <si>
    <t>Fondo de Garantías de Instituciones Financieras - Fogafín</t>
  </si>
  <si>
    <t>Superintendencia Financiera de Colombia</t>
  </si>
  <si>
    <t>Asociación Colombiana de Agencias de Viajes y Turismo - Anato</t>
  </si>
  <si>
    <t>Asociación Hotelera y Turística de Colombia - Cotelco</t>
  </si>
  <si>
    <t>Ministerio de Comercio, Industria y Turismo</t>
  </si>
  <si>
    <t>Comisión de Regulación de Comunicaciones - CRC</t>
  </si>
  <si>
    <t>Aeronáutica Civil - Aerocivil</t>
  </si>
  <si>
    <t>Agencia Nacional de Infraestructura - ANI</t>
  </si>
  <si>
    <t>Federación Colombiana de Municipios</t>
  </si>
  <si>
    <t>Agencia Nacional de Seguridad Vial - ANSV</t>
  </si>
  <si>
    <t>Policía Nacional de Colombia</t>
  </si>
  <si>
    <t>Superintendencia de Transporte</t>
  </si>
  <si>
    <t>Agencia Nacional de Contratación Pública - Colombia Compra Eficiente</t>
  </si>
  <si>
    <t>Agencia Presidencial de Cooperación Internacional de Colombia - APC-Colombia</t>
  </si>
  <si>
    <t>Departamento Administrativo de la Función Pública - DAFP</t>
  </si>
  <si>
    <t>Ministerio de Tecnologías de la Información y las Comunicaciones - Mintic</t>
  </si>
  <si>
    <t>Superintendencia de Notariado y Registro</t>
  </si>
  <si>
    <t>Cámara Colombiana del Libro</t>
  </si>
  <si>
    <t>Ministerio de Cultura</t>
  </si>
  <si>
    <t>Ministerio del Deporte</t>
  </si>
  <si>
    <t>Ministerio de Educación Nacional</t>
  </si>
  <si>
    <t>Agencia Nacional de defensa Jurídica del Estado - ANDJE</t>
  </si>
  <si>
    <t>Consejo Superior de la Judicatura - CSJ</t>
  </si>
  <si>
    <t>Ministerio de Justicia y del derecho</t>
  </si>
  <si>
    <t>Procuraduría General de la Nación</t>
  </si>
  <si>
    <t>Superintendencia del Subsidio Familiar</t>
  </si>
  <si>
    <t>Agencia para la Reincorporación y la Normalización - ARN</t>
  </si>
  <si>
    <t>Armada Nacional de la República de Colombia</t>
  </si>
  <si>
    <t>Comando General de las Fuerzas Militares de Colombia</t>
  </si>
  <si>
    <t>Departamento Administrativo de la Presidencia de la República</t>
  </si>
  <si>
    <t>Ejército Nacional de Colombia</t>
  </si>
  <si>
    <t>Fuerza Aérea Colombiana - FAC</t>
  </si>
  <si>
    <t>Instituto Nacional de Medicina Legal y Ciencias Forenses - Medicina Legal</t>
  </si>
  <si>
    <t>Ministerio de Defensa Nacional</t>
  </si>
  <si>
    <t>Artesanías de Colombia S.A.</t>
  </si>
  <si>
    <t>Cuenta Alto Costo</t>
  </si>
  <si>
    <t>Instituto de Planificación y Promoción de Soluciones energéticas para las Zonas no Interconectadas - IPSE</t>
  </si>
  <si>
    <t>Instituto Distrital de Turismo</t>
  </si>
  <si>
    <t>Instituto Colombiano para la Evaluación de la Educación - Icfes</t>
  </si>
  <si>
    <t>Superintendencia de Servicios Públicos Domiciliarios</t>
  </si>
  <si>
    <t>Asociación Colombiana de la Micro Pequeña y Mediana Empresa - ACOPI</t>
  </si>
  <si>
    <t>Federación Nacional de Cacaoteros - Fedecacao</t>
  </si>
  <si>
    <t>U.A.E Fondo Nacional de  Estupefacientes - FNE</t>
  </si>
  <si>
    <t>Instituto Geográfico Agustín Codazzi - IGAC</t>
  </si>
  <si>
    <t>Asociación Bancaria y de entidades Financieras de Colombia - Asobancaria</t>
  </si>
  <si>
    <t>Ministerio del Interior</t>
  </si>
  <si>
    <t>Tipo de Actor</t>
  </si>
  <si>
    <t>Actor</t>
  </si>
  <si>
    <t>It</t>
  </si>
  <si>
    <t>Interno</t>
  </si>
  <si>
    <t>Externo</t>
  </si>
  <si>
    <t>Datos de Contacto</t>
  </si>
  <si>
    <t>Datos Generales</t>
  </si>
  <si>
    <t>Necesidad Identificada</t>
  </si>
  <si>
    <t>Alcaldías</t>
  </si>
  <si>
    <t>Ciudadanía</t>
  </si>
  <si>
    <t>Organismos Autónomos</t>
  </si>
  <si>
    <t>Organismos Internacionales</t>
  </si>
  <si>
    <t>Dependencia</t>
  </si>
  <si>
    <t>X</t>
  </si>
  <si>
    <t>Entidad o Dependencia</t>
  </si>
  <si>
    <t>Responsable de la Dependencia</t>
  </si>
  <si>
    <t>Sergio Mauricio Arciniegas</t>
  </si>
  <si>
    <t>Oficina Asesora De Planeación</t>
  </si>
  <si>
    <t>Entidad</t>
  </si>
  <si>
    <t>Ministro del Interior</t>
  </si>
  <si>
    <t>No Disponible</t>
  </si>
  <si>
    <t>Actores que Demandan Información
(Usuarios de Información Estadística)</t>
  </si>
  <si>
    <t>Operación Estadística o Registro Administrativo</t>
  </si>
  <si>
    <t>Nombre de Contacto del Responsable Temático</t>
  </si>
  <si>
    <t>Correo Electrónico</t>
  </si>
  <si>
    <t>Teléfono</t>
  </si>
  <si>
    <t>Temática de Interés</t>
  </si>
  <si>
    <t>Mapa de Riesgos por Proceso</t>
  </si>
  <si>
    <t>Mapa de Riesgos Institucional</t>
  </si>
  <si>
    <t>Mapa de Riesgos de Corrupción</t>
  </si>
  <si>
    <t>Mapa de Riesgos Consolidado</t>
  </si>
  <si>
    <t>Ruta ScoreCard</t>
  </si>
  <si>
    <t>Riesgo Residual de Administracion de Riesgos</t>
  </si>
  <si>
    <t>Evaluación del Nivel de Implementación del MIPG</t>
  </si>
  <si>
    <t>x</t>
  </si>
  <si>
    <t>Subdireccion de Gestion Humana</t>
  </si>
  <si>
    <t>Ciudadanía
Función Publica
Control Interno</t>
  </si>
  <si>
    <t>Todas las Dependencias del Ministerio del Interior</t>
  </si>
  <si>
    <t>Dependencias de Apoyo del Ministerio del Interior</t>
  </si>
  <si>
    <t>Administrar los riesgos del Ministerio del Interior clasificado por procesos.</t>
  </si>
  <si>
    <t>Administrar los riesgos del Ministerio del Interior clasificado en zona residual diferente a baja.</t>
  </si>
  <si>
    <t>Administrar los riesgos del Ministerio del Interior relacionados con corrupción por proceso.</t>
  </si>
  <si>
    <t>Administrar los riesgos del Ministerio del Interior consolidado con el fin de llevar un control numérico.</t>
  </si>
  <si>
    <t>Realizar el seguimiento de las iniciativas y actividades definidas para la atención de los diferentes puntos críticos o puntos a mejorar detectados durante el ejercicio de diligenciamiento de los autodiagnósticos de MIPG y el correspondiente análisis del FURAG.</t>
  </si>
  <si>
    <t>Identificar el nivel de riesgo residual con el fin de establecer acciones que permitan prevenir y mitigar la materialización de los riesgos que afecten el cumplimiento de los objetivos institucionales.</t>
  </si>
  <si>
    <t>Identificar el nivel de implementación de las dimensiones y políticas del Modelo Integrado de Gestión en el Ministerio de Interior.</t>
  </si>
  <si>
    <t>Lider o Enlace de cada Dependencia</t>
  </si>
  <si>
    <t>Subdirección de Gestión Humana</t>
  </si>
  <si>
    <t>CONTROLDOC</t>
  </si>
  <si>
    <t>Apoyar el seguimiento al avance en el cumplimiento de las certificaciones de insuficiencia solicitadas</t>
  </si>
  <si>
    <t>Kelly Jhohana Beltran Montenegro</t>
  </si>
  <si>
    <t>kelly.beltran@mininterior.gov.co</t>
  </si>
  <si>
    <t>Todas las areas de Ministerio del Interior</t>
  </si>
  <si>
    <t>Quien corresponda en cada area</t>
  </si>
  <si>
    <t>El despacho genera informes mensuales de correspondencia interna y externa a través del aplicativo Control doc para llevar un control al interior de la Subdireccion, esto debido a que la Oficina de Control Interno lleva realmente el control de las PQRSD de cada dependencia y tiene un enlace por area para verificar el cumplimiento, las demas bases de control al interior son las reportadas con informacion de los funcionarios de la Subdireccion como ejemplo la base de ausentismo de la Subdireccion que se entrega al grupo de Seguridad y Salud y allí generan la base consolidada por dependencias.</t>
  </si>
  <si>
    <t>Caracterización de Accidentalidad y enfermedad laboral</t>
  </si>
  <si>
    <t xml:space="preserve">Registrar a los colaboradores de la entidad que han presentado accidente de trabajo o sufren de enfermedad de origen laboral con el fin de tener la identificacion y hacer seguimiento </t>
  </si>
  <si>
    <t>Subdireccion de Gestion Humana - Grupo de Seguridad y Salud en el Trabajo</t>
  </si>
  <si>
    <t>Carolina del Pilar Prada Granados</t>
  </si>
  <si>
    <t>carolina.prada@mininterior.gov.co</t>
  </si>
  <si>
    <t>(313)374-5235</t>
  </si>
  <si>
    <t>COPASST</t>
  </si>
  <si>
    <t>Subdirector Administrativo y Financiero (presidente del COPASST)</t>
  </si>
  <si>
    <t>copasst@mininterior.gov.co</t>
  </si>
  <si>
    <t>Caracterización de Discapacidad</t>
  </si>
  <si>
    <t xml:space="preserve">Registrar a los colaboradores de la entidad que presentan alguna discapacidad con el fin de tener la identificacion y hacer seguimiento </t>
  </si>
  <si>
    <t>Departamento Administrativo de la Funcion Publica</t>
  </si>
  <si>
    <t>EPP</t>
  </si>
  <si>
    <t>Registrar a los colaboradores de la entidad que por sus funciones u obligaciones contractuales requieren uso y entrega de elementos de proteccion personal con el fin de tener la identificacion, hacer seguimiento e inspeccion.</t>
  </si>
  <si>
    <t>Listado de Brigadistas</t>
  </si>
  <si>
    <t>Registrar a los colaboradores de la entidad que conforman los grupos de brigada de emergencias activas y de reserva de la entidad con el fin de tener la identificacion en tiempo real para la atencion de emergencias.</t>
  </si>
  <si>
    <t xml:space="preserve">Cam Estatal Centro </t>
  </si>
  <si>
    <t>Lideres CAM</t>
  </si>
  <si>
    <t>camestatalcentro@gmail.com</t>
  </si>
  <si>
    <t>Base de datos viáticos y Gastos de viaje</t>
  </si>
  <si>
    <t>Llevar control de las comisiones solicitadas y de los viáticos y gastos de viaje legalizados de la Unidad ejecutora 37-01-01</t>
  </si>
  <si>
    <t>Subdirección de Gestión Humana-Grupo de Viáticos y Gastos de Viaje</t>
  </si>
  <si>
    <t>Diana Vitalia Vivas Pérez</t>
  </si>
  <si>
    <t>diana.vivas@mininterior.gov.co</t>
  </si>
  <si>
    <t>2424700 Ext. 2955</t>
  </si>
  <si>
    <t xml:space="preserve">Quien corresponda </t>
  </si>
  <si>
    <t>Base de datos Tiquetes aéreos</t>
  </si>
  <si>
    <t>Llevar control de las Tiquetes aéreos solicitados, estado y valor de los mismos, correspondientes a la Unidad Ejecutora 37-01-01</t>
  </si>
  <si>
    <t>2424700 Ext. 2956</t>
  </si>
  <si>
    <t>Todas las áreas del Minisnterio del Interior</t>
  </si>
  <si>
    <t>Funcionarios del Nivel directivo de cada área y enlaces de área</t>
  </si>
  <si>
    <t>Por área</t>
  </si>
  <si>
    <t>Planta de Personal</t>
  </si>
  <si>
    <t>Llevar control de ingresos, permanencias y retiros de los funcionarios con el fin de tener la caracterización y tomar decisiones.</t>
  </si>
  <si>
    <t>Subdirección de Gestión Humana-Grupo de Administración, Registro y Control de Planta de Personal</t>
  </si>
  <si>
    <t>Luz Dary Velásquez Romero</t>
  </si>
  <si>
    <t>luz.velasquez@mininterior.gov.co</t>
  </si>
  <si>
    <t>2427400 Ext. 2966</t>
  </si>
  <si>
    <t>Quien corresponda</t>
  </si>
  <si>
    <t>Situaciones Administrativas</t>
  </si>
  <si>
    <t>Llevar control de las situaciones Administrativas a los funcionarios activos con el fin de tener identificada la novedad para brindar información a quien corresponda.</t>
  </si>
  <si>
    <t>Seguimiento a Prima Tecnica</t>
  </si>
  <si>
    <t>Registrar a los funcionarios que cumplen con los requisitos para el otorgamiento de la Prima técnica.</t>
  </si>
  <si>
    <t>2427400 Ext. 2965</t>
  </si>
  <si>
    <t>Prepensionados</t>
  </si>
  <si>
    <t xml:space="preserve">Llevar control de los funcionarios que cumple con los requisitos para ser prepensionados y/o pensionados. </t>
  </si>
  <si>
    <t>Certificaciones Laborales</t>
  </si>
  <si>
    <t>Llevar control de las certificaciones solicitados por los actores internos y externos del Ministerio del Interior.</t>
  </si>
  <si>
    <t>EDL APP</t>
  </si>
  <si>
    <t>Registrar las Evaluaciones del Desempeño de los funcionarios del Ministerio del Interior</t>
  </si>
  <si>
    <t>Subdirección de Gestión Humana- Grupo de Desarrollo de Personal</t>
  </si>
  <si>
    <t>Comision Nacional del Servicio Civil</t>
  </si>
  <si>
    <t>carlos.vargas@mininterior.gov.co
diana.tovar@mininterior.gov.co</t>
  </si>
  <si>
    <t>3214460255
30122003296</t>
  </si>
  <si>
    <t>Subdireccion de Gestion Huimana</t>
  </si>
  <si>
    <t>PLAN DE VACACIONES</t>
  </si>
  <si>
    <t>Apoyar y realizar el seguimiento de los periodos causados y disfrutes de vacaciones de los funcionarios del Ministerio del Interiorr</t>
  </si>
  <si>
    <t>Grupo de Nomina y Segurida Social</t>
  </si>
  <si>
    <t>Carlos Levi Quintero Suarez</t>
  </si>
  <si>
    <t>carlos.quintero@mininterior.gov.co</t>
  </si>
  <si>
    <t>601- 2427400 ext 3911</t>
  </si>
  <si>
    <t>601- 2427400 ext 2950</t>
  </si>
  <si>
    <t>CONTROL DE INCAPACIDADES</t>
  </si>
  <si>
    <t xml:space="preserve">Registrar las incapacidades remitidas por los funcionarios y  realizar el seguimiento del pago de las prestaciones económicas por parte de las EPS cuando la incapacidad es superior a tres días </t>
  </si>
  <si>
    <t>ACTOS ADMINSITRATIVOS</t>
  </si>
  <si>
    <t>Control de los actos administrativos producidos y comunicados por el Grupo de Nomina y Seguridad Social correspondiente al tema de vacaciones, liquidaciones de prestaciones sociales, incapacidades,  licencias ordinarias, licencia de paternidad y licencia de maternidad</t>
  </si>
  <si>
    <t>INFORME DE VACACIONES APLAZADAS Y/O INTERRUMPIDAS</t>
  </si>
  <si>
    <t>Control y seguimiento de los funcionarios que por necesidades del servicio le fueron interrumpidas o aplazadas las vacaciones.</t>
  </si>
  <si>
    <t>KACTUS</t>
  </si>
  <si>
    <t>Liquidación de nómina, registro de novedades, liquidaciones definitivas, prestaciones sociales seguridad social, cesantías.</t>
  </si>
  <si>
    <t>DIGITAL WARE</t>
  </si>
  <si>
    <t>ventas@digitalware.com.co</t>
  </si>
  <si>
    <t>601-312 2601</t>
  </si>
  <si>
    <t>BASEWARNET</t>
  </si>
  <si>
    <t>Consulta de novedades de nómina, liquidaciones definitivas, prestaciones sociales.</t>
  </si>
  <si>
    <t>basewarnet@basewarnet.com</t>
  </si>
  <si>
    <t>Organizaciones de comunidades negras, afrocolombianas, raizales, palenqueras</t>
  </si>
  <si>
    <t>Consejos Comunitarios</t>
  </si>
  <si>
    <t>Formas y Expresiones Organizativas</t>
  </si>
  <si>
    <t>Consejos Comunitarios de comunidades negras, afrocolombianas, raizales y palenqueras</t>
  </si>
  <si>
    <t>organizaciones comunales de tercer y cuarto grado</t>
  </si>
  <si>
    <t>entidades religiosas no católicas</t>
  </si>
  <si>
    <t>asociaciones de cabildos y/o autoridades tradicionales indígenas</t>
  </si>
  <si>
    <t>pueblo Kumpany</t>
  </si>
  <si>
    <t>autoridad o cabildo de las comunidades y/o resguardos indígenas</t>
  </si>
  <si>
    <t>entidad religiosa con personería jurídica especial o extendida</t>
  </si>
  <si>
    <t>comunidades y/o resguardos indigenas</t>
  </si>
  <si>
    <t>entidades religiosas afiliadas o asociadas</t>
  </si>
  <si>
    <t>Población LGBTI</t>
  </si>
  <si>
    <t>No Aplica</t>
  </si>
  <si>
    <t>Consultar Directorio del Ministerio</t>
  </si>
  <si>
    <t>Oficina Asesora de Planeación - Grupo Planes Programas y Proyectos</t>
  </si>
  <si>
    <t>Grupo de Control Interno Disciplinario</t>
  </si>
  <si>
    <t>Grupo de Coordinación del Gabinete Ministerial</t>
  </si>
  <si>
    <t>Grupo de Articulación Interna para la Política de Victimas</t>
  </si>
  <si>
    <t>Dirección de Seguridad, Convivencia Ciudadana y Gobierno</t>
  </si>
  <si>
    <t>Subdirección de Gestión Contractual</t>
  </si>
  <si>
    <t>Subdirección Administrativa y Financiera</t>
  </si>
  <si>
    <t>Subdirección de Proyectos para la Seguridad y la Convivencia Ciudadana</t>
  </si>
  <si>
    <t>Dirección de Asuntos Religiosos</t>
  </si>
  <si>
    <t>Subdirección Corporativa</t>
  </si>
  <si>
    <t>Subdirección Técnica de Consulta Previa</t>
  </si>
  <si>
    <t>Subdirección de Gestión de Consulta Previa</t>
  </si>
  <si>
    <t>Dirección de la Autoridad Nacional de Consulta Previa</t>
  </si>
  <si>
    <t>Dirección de Derechos Humanos</t>
  </si>
  <si>
    <t>Dirección de Asuntos Indígenas, Rom y Minorías</t>
  </si>
  <si>
    <t>Dirección de Asuntos para Comunidades Negras, Afrocolombianas, Raizales y Palenqueras</t>
  </si>
  <si>
    <t>Dirección para la Democracia, la Participación Ciudadana y la Acción Comunal</t>
  </si>
  <si>
    <t>Subdirección de Gobierno, Gestión Territorial y Lucha Contra la Trata</t>
  </si>
  <si>
    <t>Dirección de Asuntos  Legislativos</t>
  </si>
  <si>
    <t>Oficina Asesora Jurídica</t>
  </si>
  <si>
    <t>Oficina de Información Pública</t>
  </si>
  <si>
    <t>Entidades Adscritas</t>
  </si>
  <si>
    <t>Fondo para la Participación y el Fortalecimiento de la Democracia</t>
  </si>
  <si>
    <t>Corporación Nacional para la Reconstrucción de la Cuenca del Río Páez y Zonas Aledañas “Nasa Kiwe”</t>
  </si>
  <si>
    <t>Dirección Nacional de Derecho de Autor.</t>
  </si>
  <si>
    <t>Entidades Vinculadas</t>
  </si>
  <si>
    <t>Imprenta Nacional de Colombia</t>
  </si>
  <si>
    <t>Dirección Nacional de Bomberos</t>
  </si>
  <si>
    <t>Listado de Dependencias Ministerio del Interior</t>
  </si>
  <si>
    <t>Subdirección de Gobierno, Gestión Territorial y Lucha contra la Trata</t>
  </si>
  <si>
    <t>(+57) 3005513697</t>
  </si>
  <si>
    <t>hugo.silvera@mininterior.gov.co</t>
  </si>
  <si>
    <t>Hugo Rafael Silvera Peña</t>
  </si>
  <si>
    <t>Grupo de Ordenamiento Territorial de la subdirección</t>
  </si>
  <si>
    <t>Registro de Esquemas Asociativos Territoriales en el Sistema REAT.</t>
  </si>
  <si>
    <t>Página web</t>
  </si>
  <si>
    <t>Publicar la información resultante de la ejecución del Plan Anual de Auditorías Independientes de Control Interno del Ministerio del Interior (Visitas,  Asesorías, Acompañamientos, Evaluaciones, Seguimientos e Informes de Ley)</t>
  </si>
  <si>
    <t>Ext 3090</t>
  </si>
  <si>
    <t>Todos los grupos de valor</t>
  </si>
  <si>
    <t>Entes de control
Ciudadania
Alta Dirección del Ministerio
Todas las dependencias del Ministerio
Entidades Públicas</t>
  </si>
  <si>
    <t>No aplica</t>
  </si>
  <si>
    <t>Carpeta compartida</t>
  </si>
  <si>
    <t>Consolidar y conservar la información resultante de la ejecución del Plan Anual de Auditorías Independientes de Control Interno del Ministerio del Interior (Visitas,  Asesorías, Acompañamientos, Evaluaciones, Seguimientos e Informes de Ley)</t>
  </si>
  <si>
    <t>Integrantes Oficina de Control Interno</t>
  </si>
  <si>
    <t>Álvaro Echeverry Londoño</t>
  </si>
  <si>
    <t>Monitoreo y control de la gestión de las PQRSD de la DANCP (Consulta Previa)</t>
  </si>
  <si>
    <t>Andruss Keissi Lugo Medina</t>
  </si>
  <si>
    <t>andruss.lugo@mininterior.gov.co</t>
  </si>
  <si>
    <t>alvaro.echeverry@mininterior.gov.co</t>
  </si>
  <si>
    <t>SICOP</t>
  </si>
  <si>
    <t xml:space="preserve">Reuniones finalizadas de las etapas del proceso de Consulta Previa por comunidad y proyecto </t>
  </si>
  <si>
    <t xml:space="preserve">Oficina de Información Pública </t>
  </si>
  <si>
    <t>Jorge Armando Serrano Caicedo</t>
  </si>
  <si>
    <t>jarmando.serrano@mininterior.gov.co</t>
  </si>
  <si>
    <t>Andres Zamir López Robles</t>
  </si>
  <si>
    <t>azamir.lopez@mininterior.gov.co</t>
  </si>
  <si>
    <t xml:space="preserve">Dirección de Seguridad, Convivencia Ciudadana y Gobierno </t>
  </si>
  <si>
    <t>Diego Iván Niño Ramirez</t>
  </si>
  <si>
    <t>diego.nino@mininterior.gov.co</t>
  </si>
  <si>
    <t>Ministerio del Interior - DSCCG</t>
  </si>
  <si>
    <t>Estadistica de seguimiento de recomendaciones a Alertas Tempranas (plataforma SIGOB - CIPRAT)</t>
  </si>
  <si>
    <t xml:space="preserve">Realizar seguimiento a las acciones contenidas en las Alertas tempranas emitidas por la Defensoria del pueblo dirigidas a las diferentes entidades del orden Nacional y del orden Territorial. </t>
  </si>
  <si>
    <t xml:space="preserve">Luis Alejandro Rodriguez Aguilera </t>
  </si>
  <si>
    <t>lalejandro.rodriguez@mininterior.gov.co</t>
  </si>
  <si>
    <t>Evaluación de la Pertinencia para el PEI</t>
  </si>
  <si>
    <t>Información es Misional</t>
  </si>
  <si>
    <t>Certifica la Calidad de un Tercero</t>
  </si>
  <si>
    <t>Se Comparte o Publica</t>
  </si>
  <si>
    <t>Corresponde a un Sistema de Información</t>
  </si>
  <si>
    <t>Nivel de Pertinencia</t>
  </si>
  <si>
    <t>No Pertinente</t>
  </si>
  <si>
    <t>Altamente Pertinente</t>
  </si>
  <si>
    <t>Medianamente Pertinente</t>
  </si>
  <si>
    <t>Poco Pertinente</t>
  </si>
  <si>
    <t>Muy Pertinente</t>
  </si>
  <si>
    <t>Oficina de Información Pública del Interior</t>
  </si>
  <si>
    <t>Encuenta de Satisfacción Servicio al Ciudadano</t>
  </si>
  <si>
    <t>Medir la satisfacción de atención de servicios ofrecidos a los ciudadanos</t>
  </si>
  <si>
    <t>Registro de servicio al ciudadano</t>
  </si>
  <si>
    <t>Perfilar y caracterizar los ciudadanos que consultan o requieren información un punto de atención presencial</t>
  </si>
  <si>
    <t>Semaforo estado de SPQR</t>
  </si>
  <si>
    <t>Medir el estado de tramite de SPQR que recibe Mininterior</t>
  </si>
  <si>
    <t>Oficina de Información Pública del Interior - Grupo Servicio al Ciudadano</t>
  </si>
  <si>
    <t>Claudia Pira</t>
  </si>
  <si>
    <t>Claudia.pira@mininterior.gov.co</t>
  </si>
  <si>
    <t>313 3974968</t>
  </si>
  <si>
    <t>Ministerio del Interior
Ciudadania</t>
  </si>
  <si>
    <t>No determinado, datos para informes de gestion y toma de decisiones</t>
  </si>
  <si>
    <t>Dependencias Ministerio del Interior</t>
  </si>
  <si>
    <t>Directores, Subdirectores, Jefes de oficina y grupos internos de trabajo</t>
  </si>
  <si>
    <t>NA</t>
  </si>
  <si>
    <t>Dirección de seguridad, Convivencia Ciudadana y Gobierno (Grupo CIPRAT)</t>
  </si>
  <si>
    <t>Información Producida por la Entidad</t>
  </si>
  <si>
    <t>0 - 1</t>
  </si>
  <si>
    <t>Puntuación</t>
  </si>
  <si>
    <t>Dirección de Asuntos Legislativos</t>
  </si>
  <si>
    <t>Matriz de Radicados - Congreso de la República</t>
  </si>
  <si>
    <t>Apoyar el seguimiento a los proyectos de acto legislativo y de ley que son radicados en el Senado de la República y la Cámara de Representantes durante la correspondiente legislatura.</t>
  </si>
  <si>
    <t>Matriz de Seguimiento al Trámite por Comisiones Constitucionales</t>
  </si>
  <si>
    <t>Realizar el seguimiento al trámite (debates, ponentes, asuntos, etc) de los proyectos de acto legislativo y de ley que cursan en las distintas Comisiones Constitucionales del Congreso de la República.</t>
  </si>
  <si>
    <t>Directorio de Congresistas</t>
  </si>
  <si>
    <t>Facilitar el contacto directo con Congresistas y Unidades Técnicas Legislativas y con ello fortalecer las relaciones entre el Gobierno Nacional y la Rama Legislativa para el cumplimiento de la Agenda Legislativa. (Información sensible)</t>
  </si>
  <si>
    <t>Matriz de Proposiciones de citaciones a Debates de Control Político.</t>
  </si>
  <si>
    <t>Organizar y coordinar la proyección de respuestas del Ministerio a las solicitudes, peticiones, cuestionarios y citaciones a debates de control político, remitidas desde el Congreso de la República.</t>
  </si>
  <si>
    <t>Dirección de Asuntos Legislativos - Grupo de Trámite Legislativo</t>
  </si>
  <si>
    <t>2427400 Ext 1120</t>
  </si>
  <si>
    <t>Despacho del Ministro del Interior.
Despacho del Viceministro General del Interior.</t>
  </si>
  <si>
    <t>Dirección de Asuntos Legislativos - Grupo de Control Político</t>
  </si>
  <si>
    <t>Congreso de la República</t>
  </si>
  <si>
    <t>Senadores de la República, Representantes a la Cámara, Secretarios de Comisiones y jefes de oficinas del Congreso de la República que correspondan en cada area.</t>
  </si>
  <si>
    <t>Subdirección Administrativa y financiera</t>
  </si>
  <si>
    <t>SIIF
ControlDoc
correo electrónico
Bases de datos</t>
  </si>
  <si>
    <t>SIIF
ControlDoc
Correo electrónico
Bases de datos</t>
  </si>
  <si>
    <t>SIIF
ControlDoc
Correo electrónico</t>
  </si>
  <si>
    <t>SIIF
Bases de datos
ControlDoc
Correo electrónico</t>
  </si>
  <si>
    <t>Bases de datos</t>
  </si>
  <si>
    <t>Sistema de inventarios PCT</t>
  </si>
  <si>
    <t xml:space="preserve">
Bases de datos y
 página web</t>
  </si>
  <si>
    <t>Subdirección Administrativa y Financiera-</t>
  </si>
  <si>
    <t>Helmut Hernández</t>
  </si>
  <si>
    <t>helmut.hernandez@mininterior.gov.co</t>
  </si>
  <si>
    <t>Sergio Arciniegas</t>
  </si>
  <si>
    <t>sergio.arciniegas@mininterior.gov.co</t>
  </si>
  <si>
    <t>1. NA
2. NA</t>
  </si>
  <si>
    <t>manuel.segura@mininterior.gov.co</t>
  </si>
  <si>
    <t>Esperanza Moreno</t>
  </si>
  <si>
    <t>carmen.lancheros@mininterior.gov.co</t>
  </si>
  <si>
    <t>1. Se remite por correo electrónico al área solicitante
2. Sergio Arciniegas, jefe OAP</t>
  </si>
  <si>
    <t>1. Se remite por correo electrónico al área solicitante
2. Son 87 dependencias del Ministerio</t>
  </si>
  <si>
    <t xml:space="preserve">1. NA
2. NA
</t>
  </si>
  <si>
    <t>1. Se remite por correo a solicitante
2. Se remite a las 87 dependencias del Ministerio, a solicitud.</t>
  </si>
  <si>
    <t>Carmen Lancheros</t>
  </si>
  <si>
    <t>Observaciones</t>
  </si>
  <si>
    <t>Puntaje Total</t>
  </si>
  <si>
    <t>SI</t>
  </si>
  <si>
    <t>NO</t>
  </si>
  <si>
    <t>DIRECCION DE DERECHOS HUMANOS</t>
  </si>
  <si>
    <t>Franklin Castañeda</t>
  </si>
  <si>
    <t xml:space="preserve">base de datos excel-Entidades territoriales atentidades en enfoque basado en derechos humanos </t>
  </si>
  <si>
    <t xml:space="preserve">Identificar las entidades  territoriales atentidades en enfoque basado en derechos humanos </t>
  </si>
  <si>
    <t xml:space="preserve">Bibiana Alvarado </t>
  </si>
  <si>
    <t>Bibiana.alvarado@mininterior.gov.co</t>
  </si>
  <si>
    <t>franklin.castaneda@mininterior.gov.co</t>
  </si>
  <si>
    <t xml:space="preserve">base de datos excel- Numero de administraciones de cementarios capacitadas </t>
  </si>
  <si>
    <t xml:space="preserve">Identificar las administraciones de cementarios capacitadas por la direccion del derechos humanos del ministerio del interior </t>
  </si>
  <si>
    <t>Yenny martinez</t>
  </si>
  <si>
    <t>yenny.martinez@mininterior.gov.co</t>
  </si>
  <si>
    <t>base de datos excel-personas pertenecientes a la poblacion  lgtbi inscritas en la convenccion nacional LGTBIQ+</t>
  </si>
  <si>
    <t>Identificar a las personas que asistieron a la    convenccion nacional LGTBIQ+</t>
  </si>
  <si>
    <t xml:space="preserve">Gustember Ariza </t>
  </si>
  <si>
    <t>gustember.ariza@mininterior.gov.co</t>
  </si>
  <si>
    <t xml:space="preserve">Base de datos excel-seguimento a colectivos con medidas de protección </t>
  </si>
  <si>
    <t>Identificarr a los colectivos con medidas de proteccón a los cuales se les realiza seguimiento desde la direccion de derechos humanos del ministerio del interior</t>
  </si>
  <si>
    <t>Cindy Cogua</t>
  </si>
  <si>
    <t>sindy.cogua@mininterior.gov.co</t>
  </si>
  <si>
    <t xml:space="preserve">Base de  datos excel -con numero de personas que participan del programa integral de garantias </t>
  </si>
  <si>
    <t xml:space="preserve">Identificar los datos de las personas que participan del programa integral de lideresas </t>
  </si>
  <si>
    <t xml:space="preserve">Laura Camila Hernandez </t>
  </si>
  <si>
    <t>laura.hernandez@mininterior.gov.co</t>
  </si>
  <si>
    <t xml:space="preserve">Base de datos excel- de defensores que se han inscrito en el programa de defensores </t>
  </si>
  <si>
    <t xml:space="preserve">Identificar los defensores que se han inscrito y han participado en los encuentros territoriales </t>
  </si>
  <si>
    <t>Sebastian Espinosa</t>
  </si>
  <si>
    <t>sebastian.espinosa@mininterior.gov.co</t>
  </si>
  <si>
    <t>Subdirección de proyectos para la seguridad y convivencia ciudadana</t>
  </si>
  <si>
    <t>Base Gerencial</t>
  </si>
  <si>
    <t>Inforomacion para reportar el estado de seguimiento de los proyectos en ejecucion de desembolsos de convenios</t>
  </si>
  <si>
    <t>Inforomacion para reportar el estado de seguimiento de las repragramaciones presupuestal</t>
  </si>
  <si>
    <t>Inforomacion para reportar el estado de seguimiento de las legalizaciones de los recursos entregados por la administración</t>
  </si>
  <si>
    <t>Inforomacion para reportar el estado de seguimiento de las comisiones de contratistas y funsionarios de la dependenciaa</t>
  </si>
  <si>
    <t xml:space="preserve">Levar control al seguimiento y a la ejecucion de proyoyecto de infraestructura-FONSECON </t>
  </si>
  <si>
    <t>SIPI - SISTEMAS DE INFORMACION DE PROYECTOS DE INFRAESTRUCTURA Informacion para reportar el estado de los proyectos en viabilidad</t>
  </si>
  <si>
    <t>Llevar control de ingresos, permanencias y retiros de los funcionarios con el fin de tener la caracterización y tomar decisiones</t>
  </si>
  <si>
    <t>Subdirección de proyectos para la seguridad y convivencia ciudadana-Grupo de Financiera</t>
  </si>
  <si>
    <t>Angela Maria Moreno</t>
  </si>
  <si>
    <t>angela.moreno@mininterior.gov.co</t>
  </si>
  <si>
    <t>Subdirector de Proyectos</t>
  </si>
  <si>
    <t>Subdirección de proyectos para la seguridad y convivencia ciudadana-Grupo de control y seguimiento de proyectos de infraestructura</t>
  </si>
  <si>
    <t>Julian Valencia</t>
  </si>
  <si>
    <t>julian.valencia@mininterior.gov.co</t>
  </si>
  <si>
    <t>Erika Milena Gomez</t>
  </si>
  <si>
    <t>erica.gomez@mininterior.gov.co</t>
  </si>
  <si>
    <t>sttela Corchuelo</t>
  </si>
  <si>
    <t>flora.corchuelo@mininterior.gov.co</t>
  </si>
  <si>
    <t>2427400 Ext. 2800</t>
  </si>
  <si>
    <t>Plataforma Comunal (RUC)</t>
  </si>
  <si>
    <t>Herramienta tecnológica que permite contar con información centralizada y unificada de los Organismos de Acción Comunal en adelante  OAC y sus miembros que facilite las actividades de IVC, y a su vez articule y divulgue la oferta institucional de programas y proyectos orientados al desarrollo comunitario.</t>
  </si>
  <si>
    <t>Escuela Vitual de Participacion Ciudadana</t>
  </si>
  <si>
    <t>Es una estrategia que pretende continuar formando y capacitando a los ciudadanos y ciudadanas fomentando en ellos un espíritu transformador de la realidad que se traduzca en mejor calidad de vida para las y los colombianos</t>
  </si>
  <si>
    <t>Somos Democracia</t>
  </si>
  <si>
    <t>Es una estrategia que permite generar un enlace entre la comunidad en general y la Dirección para la Democracia, la Participación Ciudadana y la Acción Comunal</t>
  </si>
  <si>
    <t>URIEL</t>
  </si>
  <si>
    <t>Ingreso y trámite de las quejas relacionadas con los presuntos delitos, conductas o irregularidades que afectan el proceso electoral</t>
  </si>
  <si>
    <t>APP URIEL</t>
  </si>
  <si>
    <t xml:space="preserve">Desarrollar e implantar en la nube de Azure con arquitecturas modernas,con el 
fin de que la ciudadanía en general pueda interponer quejas y/o denuncias que se presenten en las 
diferentes etapas de los procesos 0electorales y que el Ministerio del Interior tenga conocimiento en  
tiempo real de todo aquello que atente contra la trasparencia en los diferentes procesos electorales 
que se dan en la democracia colombiana. </t>
  </si>
  <si>
    <t>VUEP</t>
  </si>
  <si>
    <t>Recepción de las solicitudes de partidos o movimientos políticos, grupos significativos y
movimientos sociales sobre la consulta de antecedentes e informaciones disciplinarias, judiciales y
fiscales de sus posibles candidatos.</t>
  </si>
  <si>
    <t>INFOTERRITORIOS</t>
  </si>
  <si>
    <t>Sistema de Información el cual tiene como objetivo registrar y administrar la información que se genere en el cumplimiento de las funciones asignadas a través de la Resolución 3317 de 2002 – “Conformación y funcionamientos de los Comité Departamentales, Municipales y Distritales de Discapacidad”, al Ministerio del Interior.</t>
  </si>
  <si>
    <t>IDENTIFICACIÓN DE ORGANIZACIONES CAMPESINAS</t>
  </si>
  <si>
    <t>Formulario de registro que permite la  identificación y contacto de las Organizaciones Campesinas de Colombia</t>
  </si>
  <si>
    <t>Grupo de Acción Comunal</t>
  </si>
  <si>
    <t>Organismos Comunales</t>
  </si>
  <si>
    <t>Comunidad en general</t>
  </si>
  <si>
    <t>Grupo de Participación Ciudadana</t>
  </si>
  <si>
    <t>Julio César Barcos Espitaleta</t>
  </si>
  <si>
    <t>julio.barcos@mininterior.gov.co</t>
  </si>
  <si>
    <t>(300)8561858</t>
  </si>
  <si>
    <t>Grupo de Asuntos Electorales</t>
  </si>
  <si>
    <t>Claudia Charrys</t>
  </si>
  <si>
    <t>claudia.charrys@mininterior.gov.co</t>
  </si>
  <si>
    <t>(313)2834710</t>
  </si>
  <si>
    <t>Grupo de Gestión en Discapacidad</t>
  </si>
  <si>
    <t>Grupo de Asuntos Campesinos</t>
  </si>
  <si>
    <t>Paula Andrea Gómez Vargas</t>
  </si>
  <si>
    <t>paula.gomez@mininterior.gov.co</t>
  </si>
  <si>
    <t>(316)5068535</t>
  </si>
  <si>
    <t xml:space="preserve">Oficina Asesora Jurídica </t>
  </si>
  <si>
    <t xml:space="preserve">Accione Constitucionales de Tutela Gestionadas </t>
  </si>
  <si>
    <t xml:space="preserve">Realizar un adecuado seguimiento de las  Accione Constitucionales de Tutela Gestionadas que llega al ministerio del Interior </t>
  </si>
  <si>
    <t xml:space="preserve">Demandas en las que involucran al Ministerio del Interior </t>
  </si>
  <si>
    <t xml:space="preserve">Realiza un adecuado seguimiento a las demandas en la que involucran al Ministerio del Interior, en donde se refleja en nivel de riesgo de cada uno de los procesos litigiosos y en donde se evidencia la adecuada defensa realizada por los apoderados del Ministerio del Interior. </t>
  </si>
  <si>
    <t xml:space="preserve">Actuaciones Administrativas </t>
  </si>
  <si>
    <t xml:space="preserve">Realiza un adecuado seguimiento de las Actuaciones Administrativas que se gestionan desde la Oficina Asesor Jurídica, lo cual comprende Decretos (se Publican), Resoluciones, conceptos y respuestas a PQRs  </t>
  </si>
  <si>
    <t xml:space="preserve">Despacho del Ministro 
Secretaría General  
Direcciones, subdirecciones y Jefes de Oficina </t>
  </si>
  <si>
    <t>Raul Tomas Quinones Hernandez</t>
  </si>
  <si>
    <t>raul.quinones@mininterior.gov.co</t>
  </si>
  <si>
    <t>Rama Judicial 
Agencia Nacional de Defensa Jurídica del Estado 
Despacho del Ministro 
Secretaría General  
Direcciones, subdirecciones y Jefes de Oficina</t>
  </si>
  <si>
    <t>Life Armando Delgado Mendoza</t>
  </si>
  <si>
    <t>life.delgado@mininterior.gov.co</t>
  </si>
  <si>
    <t>Entidades de Orden Nacional, Departamental Distrital y Municipal 
Congreso de la Republica de Colombia 
Despacho del Ministro 
Secretaría General  
Direcciones, subdirecciones y Jefes de Oficina</t>
  </si>
  <si>
    <t>Ministerio del Interior
Ciudadanía en General</t>
  </si>
  <si>
    <t>Ministro del Interior
Ciudadanía en General</t>
  </si>
  <si>
    <t>2424700 Ext. 3090
No Disponible</t>
  </si>
  <si>
    <t>Identificar y registrar la inscripción, Actualización y Certificaciones de los Consejos Comunitarios , Organizaciones de Base y o cualquier forma organizativa de expresión en el marco del Decreto 1640 del 2020</t>
  </si>
  <si>
    <t xml:space="preserve">Registro unico de Autoreconocimiemtos </t>
  </si>
  <si>
    <t xml:space="preserve">Identificar y registrar la inscripción de las personas que se Autoreconocen como miembros de las Comunidades Negras Afrocolombianas,Raizales y  Palenqueras en el marco de la Resolución 0762 de 2020 </t>
  </si>
  <si>
    <t>Registro Único de Cupos y Descuentos</t>
  </si>
  <si>
    <t>Identificar,  registrar y emitir comunicación expedida por la Dirección con el proposito de que el estudiante  obtenga beneficios educativos para las universidades Publicas y Privadas del país en el marco de la Resolución 0762 de 2020</t>
  </si>
  <si>
    <t>Registro Único de excensiones de Libreta Militar</t>
  </si>
  <si>
    <t>Identificar,  registrar y emitir comunicación expedida por la Dirección con el proposito de que el solicitante perteneciente a las Comunidades Negras, Afrocolombianas, raizales y palenqueras  obtengan el beneficio de no prestar el Servicio militar  ni ninguna clase de costo para ello, en el marco de la Setencia C433 de 2021.</t>
  </si>
  <si>
    <t xml:space="preserve"> Base de datos  Condonaciones de Créditos ICETEX</t>
  </si>
  <si>
    <t>Base de Planes de Ednodesarrollo</t>
  </si>
  <si>
    <t>Identificar y registrar los Consejos Comunitarios que tiene implementados los Planes de Ednodesarrollo en el marco de la ley 70m de 1993 capitulo 7 articulo 47. 
Convenio 169 de la OIT.</t>
  </si>
  <si>
    <t>DACNARP - Soporte Normativo</t>
  </si>
  <si>
    <t>DACNARP - Seguimiento y Monitoreo</t>
  </si>
  <si>
    <t>Direccion Administrativa de Comunicades Negras, Afrocolombianas, Raizales y Palenqueras</t>
  </si>
  <si>
    <t>Unidad Nacional de protección</t>
  </si>
  <si>
    <t>Miguel Ángel Quiroga</t>
  </si>
  <si>
    <t xml:space="preserve">SI </t>
  </si>
  <si>
    <t>nathalia.rojas@unp.gov.co</t>
  </si>
  <si>
    <t>miguel.quiroga@unp.gov.co</t>
  </si>
  <si>
    <t>daniel.elsaieh@unp.gov.co</t>
  </si>
  <si>
    <t>Control disciplinario Interno
Funcionarios Activos 
Entes de Control</t>
  </si>
  <si>
    <t>Raul Fabian Endo Lara
Quien corresponda
Quien corresponda</t>
  </si>
  <si>
    <t>raul.endo@mininterior.gov.co
Quien corresponda
Quien corresponda</t>
  </si>
  <si>
    <t>Control de Sesiones del Comité Asesor de Banco de Proyectos</t>
  </si>
  <si>
    <t xml:space="preserve">Llevar la trazabilidad de las sesiones realziadas por el comité asesor de banco de proyectos. </t>
  </si>
  <si>
    <t>Grupo de Secretaira Tecnica Banco de Proyectos</t>
  </si>
  <si>
    <t>Bibiana Tangarife</t>
  </si>
  <si>
    <t>bibiana.tangarife@mininterior.gov.co</t>
  </si>
  <si>
    <t>Miembros del Comité</t>
  </si>
  <si>
    <t>Todos los miembros</t>
  </si>
  <si>
    <t xml:space="preserve">Seguimiento a la implementacion en el Fondo Especial de Credito Educativo de Comunidades Negras FECECN, en el marco del decreto 1627 de 1996 reglamentado en árrticulo 40 de la ley 70 de 1993 </t>
  </si>
  <si>
    <t>Comunidad Negra, Afrocolombiana, Raizal y Palenquera</t>
  </si>
  <si>
    <t>Subdireccion de Goberno, Gestion Territorial y Lucha Contra la Trata</t>
  </si>
  <si>
    <t>16.2.2.G Número de víctimas de la trata de personas por cada 100.000 habitantes , desglosado por sexo, edad y tipo de explotación</t>
  </si>
  <si>
    <t>Construir base de datos del numero de victimas del delito de trata de personas.</t>
  </si>
  <si>
    <t>Sebastian Cuspoca</t>
  </si>
  <si>
    <t>joan.cuspoca@mininterior.gov.co</t>
  </si>
  <si>
    <t>Ciudadania, otras entidades Nacionales y cooperantes internacionales</t>
  </si>
  <si>
    <t>Hacer seguimiento al proceso de registro de esquemas asociativos territoriales EAT reglamentado por el decreto 1033 de 2021 y especificado en el articulo 41 del plan nacional de desarrollo 2022-2026.</t>
  </si>
  <si>
    <t>Listado de Contratistas OAP - Ministerio del Interior</t>
  </si>
  <si>
    <t>Controlar las OPSs de la Oficina Asesora de Planeaciìòn y el presupuesto general de los proyectos de la OAP.</t>
  </si>
  <si>
    <t>Equipo Juridico de la OAP</t>
  </si>
  <si>
    <t>Juliana Pinzon</t>
  </si>
  <si>
    <t>brinzeth.pinzon@mininterior.gov.co</t>
  </si>
  <si>
    <t>315 3390105</t>
  </si>
  <si>
    <t>Jefe Oficina Asesora de Planeaciòn</t>
  </si>
  <si>
    <t>Ana Maria Sabogal</t>
  </si>
  <si>
    <t>Olga Lucia Salazar</t>
  </si>
  <si>
    <t>Stella Cañon Rodriguez</t>
  </si>
  <si>
    <t>stella.canon@mininterior.gov.co</t>
  </si>
  <si>
    <t>Letty Rosmira Leal</t>
  </si>
  <si>
    <t>Carlos Felipe Prada</t>
  </si>
  <si>
    <t>Sergio Sanjuan Santiago</t>
  </si>
  <si>
    <t>ana.sabogal@mininterior.gov.co</t>
  </si>
  <si>
    <t xml:space="preserve">Stella Cañon, Jefe de Oficina Control Interno
Quien corresponda </t>
  </si>
  <si>
    <t xml:space="preserve">stella.canon@mininterior.gov.co 
Quien corresponda </t>
  </si>
  <si>
    <t>Apoyar en el seguimiento al avance en el cumplimiento de los compromisos del Gobierno Nacional en espacios de dialogo y concertación.</t>
  </si>
  <si>
    <t>Socrates Aristoteles Ochoa Gamez</t>
  </si>
  <si>
    <t>socrates.ochoa@mininterior.gov.co</t>
  </si>
  <si>
    <t>Fredy Hernan Ascue Muñoz</t>
  </si>
  <si>
    <t>fredy.ascue@mininterior.gov.co</t>
  </si>
  <si>
    <t>(310)5919087</t>
  </si>
  <si>
    <t>Registro Unico de Consejos Comunitarios</t>
  </si>
  <si>
    <r>
      <t xml:space="preserve">Administración, ingreso, uso, acceso, seguridad, integridad, confidencialidad y disponibilidad de la información financiera y contable en la plataforma SIIF, en lo pertinente a los </t>
    </r>
    <r>
      <rPr>
        <b/>
        <sz val="8"/>
        <color theme="1"/>
        <rFont val="Tahoma"/>
        <family val="2"/>
      </rPr>
      <t xml:space="preserve">Estados financieros del MI </t>
    </r>
    <r>
      <rPr>
        <sz val="8"/>
        <color theme="1"/>
        <rFont val="Tahoma"/>
        <family val="2"/>
      </rPr>
      <t>(Transacciones contables, elaborar conciliaciones, consolidar información, generar informes contables y estados financieros y de resultado)</t>
    </r>
  </si>
  <si>
    <t>2427400 Ext 2850</t>
  </si>
  <si>
    <t>1. Ministerio del Interior: Secretaría General
2. Ministerio de Hacienda
3. Contraloría General de la República
4. Contaduría de General de la Nación
5. Congreso de la República</t>
  </si>
  <si>
    <t>1.  Cristian Buitrago
2. Ministerio de Hacienda: toma la información directamente del SIIF
3. Se envía por correo al solicitante
4. Se transfiere a la Contaduría por el sistema CHIP
5. Se remite por correo electrónico al solicitante</t>
  </si>
  <si>
    <t>1. cristianbuitrago@mininterior.gov.co
2. Toma la información del SIIF
3. Correo electrónico al solicitante
4. Se remito vía sistema CHIP
5. Correo electrónico al solicitante</t>
  </si>
  <si>
    <t>1. 2427400 Ext 1140
2. NA
3. NA
4. NA
5. NA</t>
  </si>
  <si>
    <t>Correo electrónico,
ControlDoc,
Libro de pagos,
SIIF
Bases de datos</t>
  </si>
  <si>
    <r>
      <t xml:space="preserve">Administración, ingreso, uso, acceso, seguridad, integridad, confidencialidad y disponibilidad de la información, en lo pertinente a la </t>
    </r>
    <r>
      <rPr>
        <b/>
        <sz val="8"/>
        <color theme="1"/>
        <rFont val="Tahoma"/>
        <family val="2"/>
      </rPr>
      <t>elaboración de pagos</t>
    </r>
    <r>
      <rPr>
        <sz val="8"/>
        <color theme="1"/>
        <rFont val="Tahoma"/>
        <family val="2"/>
      </rPr>
      <t xml:space="preserve"> (compromisos económicos) y giro de obligaciones del MI, de acuerdo al proceso gestión financiera</t>
    </r>
  </si>
  <si>
    <t>1. Ministerio del Interior: Secretaría General y áreas de responsabilidad
2. Ministerio de Hacienda</t>
  </si>
  <si>
    <t>1.  Cristian Buitrago y por correo electrónico a áreas solicitantes
2. Toma información del SIIF</t>
  </si>
  <si>
    <t>1. cristianbuitrago@mininterior.gov.co;  correo electrónico de área solicitante
2. Toma la Información del SIIF</t>
  </si>
  <si>
    <t>1. 2427400 Ext 1140
1. NA</t>
  </si>
  <si>
    <r>
      <t xml:space="preserve">Administración, ingreso, uso, acceso, seguridad, integridad, confidencialidad y disponibilidad de la información, en lo pertinente </t>
    </r>
    <r>
      <rPr>
        <b/>
        <sz val="8"/>
        <color theme="1"/>
        <rFont val="Tahoma"/>
        <family val="2"/>
      </rPr>
      <t>a registro (cargue) de decreto de liquidación del presupuesto (desagregado) de la vigencia, seguimiento mensua</t>
    </r>
    <r>
      <rPr>
        <sz val="8"/>
        <color theme="1"/>
        <rFont val="Tahoma"/>
        <family val="2"/>
      </rPr>
      <t>l,</t>
    </r>
    <r>
      <rPr>
        <b/>
        <sz val="8"/>
        <color theme="1"/>
        <rFont val="Tahoma"/>
        <family val="2"/>
      </rPr>
      <t xml:space="preserve"> modificaciones y reportes </t>
    </r>
    <r>
      <rPr>
        <sz val="8"/>
        <color theme="1"/>
        <rFont val="Tahoma"/>
        <family val="2"/>
      </rPr>
      <t>de la ejecución del presupuesto de la vigencia</t>
    </r>
  </si>
  <si>
    <t>1. Ministerio del Interior: Secretaría General.
2. Contraloría General
3. Congreso de la República</t>
  </si>
  <si>
    <t>1.  Cristian Buitrago
2. Se envía por correo electrónico a áreas solicitantes
3. Se envía por correo electrónico a áreas solicitantes</t>
  </si>
  <si>
    <t>1. cristianbuitrago@mininterior.gov.co
2. correo electrónico al solicitante
3. correo electrónico al solicitante</t>
  </si>
  <si>
    <t xml:space="preserve">1. 2427400 Ext 1140
2. NA
3. NA
</t>
  </si>
  <si>
    <r>
      <t xml:space="preserve">Administración, ingreso, uso, acceso, seguridad, integridad, confidencialidad y disponibilidad de la información, en lo pertinente a la </t>
    </r>
    <r>
      <rPr>
        <b/>
        <sz val="8"/>
        <color theme="1"/>
        <rFont val="Tahoma"/>
        <family val="2"/>
      </rPr>
      <t>revisión de la disponibilidad de PAC</t>
    </r>
    <r>
      <rPr>
        <sz val="8"/>
        <color theme="1"/>
        <rFont val="Tahoma"/>
        <family val="2"/>
      </rPr>
      <t>, para realizar la programación de pagos de acuerdo con el proceso gestión financiera y a las políticas establecidas por el MI y el Ministerio de Hacienda</t>
    </r>
  </si>
  <si>
    <t>Ministerio del Interior: Areas de responsabilidad</t>
  </si>
  <si>
    <t>Las áreas solicitan información vía correo o reuniones de seguimiento. Cada área tiene su propio control de la información sobre los valores aprobados por Ministerio de Hacienda</t>
  </si>
  <si>
    <r>
      <t xml:space="preserve">Administración, ingreso, uso, acceso, seguridad, integridad, confidencialidad y disponibilidad de la información, en lo pertinente a la </t>
    </r>
    <r>
      <rPr>
        <b/>
        <sz val="8"/>
        <color theme="1"/>
        <rFont val="Tahoma"/>
        <family val="2"/>
      </rPr>
      <t>constitución, ejecución, seguimiento y reportes de las reservas</t>
    </r>
    <r>
      <rPr>
        <sz val="8"/>
        <color theme="1"/>
        <rFont val="Tahoma"/>
        <family val="2"/>
      </rPr>
      <t xml:space="preserve"> legalmente constituidas para cada vigencia de acuerdo con el proceso gestión financiera y las políticas establecidas por el Ministerio de Hacienda y el MI</t>
    </r>
  </si>
  <si>
    <t>1. Ministerio de Hacienda
2. Ministerio del Interior: Areas de responsabilidad y Secretaria General</t>
  </si>
  <si>
    <t>1. Toma información del SIIF
2. Solicitan información vía correo o reuniones de seguimiento</t>
  </si>
  <si>
    <t>1. Toma información SIIF
2. Se remite información vía correo o en reuniones de seguimiento</t>
  </si>
  <si>
    <r>
      <t xml:space="preserve">Administración, ingreso, uso, acceso, seguridad, integridad, confidencialidad y disponibilidad de la información, en lo pertinente a </t>
    </r>
    <r>
      <rPr>
        <b/>
        <sz val="8"/>
        <color theme="1"/>
        <rFont val="Tahoma"/>
        <family val="2"/>
      </rPr>
      <t>comprometer las vigencias fiscales futuras</t>
    </r>
    <r>
      <rPr>
        <sz val="8"/>
        <color theme="1"/>
        <rFont val="Tahoma"/>
        <family val="2"/>
      </rPr>
      <t>, previa verificación de su autorización y su justificación técnica de acuerdo con el proceso gestión financiera y las políticas establecidas por el Ministerio de Hacienda y el MI</t>
    </r>
  </si>
  <si>
    <t>1. Ministerio del Interior: Areas de responsabilidad y Secretaria General
2. Misterio de Hacienda</t>
  </si>
  <si>
    <t>1.  Cristian Buitrago y se remite información por correo al área solicitante
2. Toma Información del SIIF en la ejecución presupuestal</t>
  </si>
  <si>
    <t>1. cristianbuitrago@mininterior.gov.co ; se remite información por correo al área solicitante
2. Toma información del SIIF en la ejecución presupuestal</t>
  </si>
  <si>
    <t>1. 2427400 Ext 1140
2. NA</t>
  </si>
  <si>
    <r>
      <t xml:space="preserve">Administración, ingreso, uso, acceso, seguridad, integridad, confidencialidad y disponibilidad de la información, en lo pertinente a </t>
    </r>
    <r>
      <rPr>
        <b/>
        <sz val="8"/>
        <color theme="1"/>
        <rFont val="Tahoma"/>
        <family val="2"/>
      </rPr>
      <t>formulación, ejecución, seguimiento mensual, modificaciones y reportes del Plan Anual de Adquisiciones</t>
    </r>
    <r>
      <rPr>
        <sz val="8"/>
        <color theme="1"/>
        <rFont val="Tahoma"/>
        <family val="2"/>
      </rPr>
      <t>, de acuerdo al proceso gestión Financiera</t>
    </r>
  </si>
  <si>
    <t>1. Ministerio del Interior: Areas de responsabilidad y Secretaria General
2. Contraloría General de la Republica</t>
  </si>
  <si>
    <t>1.  Cristian Buitrago y por correo electrónico a las áreas solicitantes
2. Se remite por correo electrónico al área solicitante</t>
  </si>
  <si>
    <t>1. cristianbuitrago@mininterior.gov.co
2. Se remite por correo electrónico al área solicitante</t>
  </si>
  <si>
    <r>
      <t xml:space="preserve">Administración, ingreso, uso, acceso, seguridad, integridad, confidencialidad y disponibilidad de la información, en lo pertinente la </t>
    </r>
    <r>
      <rPr>
        <b/>
        <sz val="8"/>
        <color theme="1"/>
        <rFont val="Tahoma"/>
        <family val="2"/>
      </rPr>
      <t>expedición de CDP y RP</t>
    </r>
    <r>
      <rPr>
        <sz val="8"/>
        <color theme="1"/>
        <rFont val="Tahoma"/>
        <family val="2"/>
      </rPr>
      <t xml:space="preserve"> de acuerdo con el proceso gestión financiera y a las políticas establecidas por el Ministerio de Hacienda y MI</t>
    </r>
  </si>
  <si>
    <t>Ministerio del Interior: Areas de responsabilidad y Secretaria General</t>
  </si>
  <si>
    <t>Se remite por correo electrónico al área solicitante</t>
  </si>
  <si>
    <t>Correo electrónico al área solicitante</t>
  </si>
  <si>
    <r>
      <t xml:space="preserve">Administración, ingreso, uso, acceso, seguridad, integridad, confidencialidad y disponibilidad de la información, en lo pertinente al </t>
    </r>
    <r>
      <rPr>
        <b/>
        <sz val="8"/>
        <color theme="1"/>
        <rFont val="Tahoma"/>
        <family val="2"/>
      </rPr>
      <t>pago nómina de los servidores públicos del MI</t>
    </r>
    <r>
      <rPr>
        <sz val="8"/>
        <color theme="1"/>
        <rFont val="Tahoma"/>
        <family val="2"/>
      </rPr>
      <t>, de acuerdo con el proceso gestión financiera</t>
    </r>
  </si>
  <si>
    <t>Ministerio del Interior: Subdirección de Gestión Humana</t>
  </si>
  <si>
    <t>Bases de datos
Correo electrónico</t>
  </si>
  <si>
    <r>
      <t xml:space="preserve">Administración, ingreso, uso, acceso, seguridad, integridad, confidencialidad y disponibilidad de la información, en lo pertinente a la </t>
    </r>
    <r>
      <rPr>
        <b/>
        <sz val="8"/>
        <color theme="1"/>
        <rFont val="Tahoma"/>
        <family val="2"/>
      </rPr>
      <t>formulación, seguimiento y reportes del Plan de Acción de la vigencia</t>
    </r>
    <r>
      <rPr>
        <sz val="8"/>
        <color theme="1"/>
        <rFont val="Tahoma"/>
        <family val="2"/>
      </rPr>
      <t>, de acuerdo con el proceso gestión financiera y las políticas establecidas por la Oficina Asesora de Planeación del MI</t>
    </r>
  </si>
  <si>
    <t>Ministerio del Interior: Oficina Asesora de Planeación</t>
  </si>
  <si>
    <r>
      <t xml:space="preserve">Administración, ingreso, uso, acceso, seguridad, integridad, confidencialidad y disponibilidad de la información, en lo pertinente a la </t>
    </r>
    <r>
      <rPr>
        <b/>
        <sz val="8"/>
        <color theme="1"/>
        <rFont val="Tahoma"/>
        <family val="2"/>
      </rPr>
      <t>formulación, seguimiento y reportes de la matriz de riesgos</t>
    </r>
    <r>
      <rPr>
        <sz val="8"/>
        <color theme="1"/>
        <rFont val="Tahoma"/>
        <family val="2"/>
      </rPr>
      <t xml:space="preserve"> del proceso gestión financiera de acuerdo con las políticas establecidas por la Oficina Asesora de Planeación del MI</t>
    </r>
  </si>
  <si>
    <r>
      <t xml:space="preserve">Administración, ingreso, uso, acceso, seguridad, integridad, confidencialidad y disponibilidad de la información, en lo pertinente al </t>
    </r>
    <r>
      <rPr>
        <b/>
        <sz val="8"/>
        <color theme="1"/>
        <rFont val="Tahoma"/>
        <family val="2"/>
      </rPr>
      <t>seguimiento y reportes de las políticas (MIPG)</t>
    </r>
    <r>
      <rPr>
        <sz val="8"/>
        <color theme="1"/>
        <rFont val="Tahoma"/>
        <family val="2"/>
      </rPr>
      <t>: gestión presupuestal y eficiencia del gasto público, gestión documental y otras políticas, de acuerdo con las políticas establecidas por la Oficina Asesora de Planeación del MI y el DAFP</t>
    </r>
  </si>
  <si>
    <r>
      <t xml:space="preserve">Administración, ingreso, uso, acceso, seguridad, integridad, confidencialidad y disponibilidad de la información, en lo pertinente </t>
    </r>
    <r>
      <rPr>
        <b/>
        <sz val="8"/>
        <color theme="1"/>
        <rFont val="Tahoma"/>
        <family val="2"/>
      </rPr>
      <t>al recaudo FONSECON</t>
    </r>
    <r>
      <rPr>
        <sz val="8"/>
        <color theme="1"/>
        <rFont val="Tahoma"/>
        <family val="2"/>
      </rPr>
      <t>, de acuerdo con el proceso gestión financiera, la normatividad y las políticas institucionales sobre el manejo de los recursos</t>
    </r>
  </si>
  <si>
    <t>1. Ministerio del Interior: Subdirección de Proyectos
2.Ministerio de Hacienda</t>
  </si>
  <si>
    <t>1. Se remite información vía correo electrónico al solicitante
2. Se remite información vía correo al solicitante</t>
  </si>
  <si>
    <t>1. Información se remite por correo electrónico al solicitante
2. Se remite por correo electrónico al solicitante</t>
  </si>
  <si>
    <r>
      <t xml:space="preserve">Administración, ingreso, uso, acceso, seguridad, integridad, confidencial de la información referente al </t>
    </r>
    <r>
      <rPr>
        <b/>
        <sz val="8"/>
        <color theme="1"/>
        <rFont val="Tahoma"/>
        <family val="2"/>
      </rPr>
      <t>mantenimiento preventivo y correctivo de los bienes de la entidad</t>
    </r>
    <r>
      <rPr>
        <sz val="8"/>
        <color theme="1"/>
        <rFont val="Tahoma"/>
        <family val="2"/>
      </rPr>
      <t>, de acuerdo con el proceso de gestión administrativa y las políticas institucionales definidas para el mantenimiento de los bienes de la Entidad</t>
    </r>
  </si>
  <si>
    <t>Manuel Guillermo Segura</t>
  </si>
  <si>
    <t>2427400 Ext 2891</t>
  </si>
  <si>
    <t xml:space="preserve">Ministerio del Interior: Secretaría General
 </t>
  </si>
  <si>
    <t xml:space="preserve">Cristian Buitrago, Secretario General
</t>
  </si>
  <si>
    <t xml:space="preserve">cristianbuitrago@mininterior.gov.co
</t>
  </si>
  <si>
    <t xml:space="preserve">2427400 Ext 1140
</t>
  </si>
  <si>
    <r>
      <t xml:space="preserve">Administración, ingreso, uso, acceso, seguridad, integridad, confidencial de la información referente al </t>
    </r>
    <r>
      <rPr>
        <b/>
        <sz val="8"/>
        <color theme="1"/>
        <rFont val="Tahoma"/>
        <family val="2"/>
      </rPr>
      <t>pago servicios públicos de la entidad</t>
    </r>
    <r>
      <rPr>
        <sz val="8"/>
        <color theme="1"/>
        <rFont val="Tahoma"/>
        <family val="2"/>
      </rPr>
      <t>, de acuerdo con el proceso de gestión administrativa y las políticas institucionales definidas para el pago de servicios públicos</t>
    </r>
  </si>
  <si>
    <t xml:space="preserve">1. Ministerio del Interior: Secretaría General y Oficina de Control Interno
2. Contraloría General de la República
3. Congreso de la República
 </t>
  </si>
  <si>
    <t>1. Cristian Buitrago, Secretario General
2. Se remite información al solicitante
3. Se remite por correo electrónico al área solicitante</t>
  </si>
  <si>
    <t>1. cristianbuitrago@mininterior.gov.co
2. Se remite por correo electrónico al solicitante
3. Se remite por correo electrónico al solicitante</t>
  </si>
  <si>
    <t>1. 2427400 Ext 1140
2. NA
3. NA</t>
  </si>
  <si>
    <r>
      <t xml:space="preserve">Administración, ingreso, uso, acceso, seguridad, integridad, confidencial de la información referente al </t>
    </r>
    <r>
      <rPr>
        <b/>
        <sz val="8"/>
        <color theme="1"/>
        <rFont val="Tahoma"/>
        <family val="2"/>
      </rPr>
      <t>pago de administración de los bienes inmuebles de la entidad</t>
    </r>
    <r>
      <rPr>
        <sz val="8"/>
        <color theme="1"/>
        <rFont val="Tahoma"/>
        <family val="2"/>
      </rPr>
      <t>, de acuerdo con el proceso de gestión administrativa y las políticas institucionales definidas para el manejo de bienes de la Entidad</t>
    </r>
  </si>
  <si>
    <r>
      <t xml:space="preserve">Administración, ingreso, uso, acceso, seguridad, integridad, confidencial de la información referente al </t>
    </r>
    <r>
      <rPr>
        <b/>
        <sz val="8"/>
        <color theme="1"/>
        <rFont val="Tahoma"/>
        <family val="2"/>
      </rPr>
      <t>pago de impuestos de los bienes inmuebles y vehículos de la entidad</t>
    </r>
    <r>
      <rPr>
        <sz val="8"/>
        <color theme="1"/>
        <rFont val="Tahoma"/>
        <family val="2"/>
      </rPr>
      <t>, de acuerdo con el proceso de gestión administrativa y las políticas institucionales definidas para el seguro de los bienes de la Entidad</t>
    </r>
  </si>
  <si>
    <t xml:space="preserve">1. Ministerio del Interior: Secretaría General
2. Contraloría General de la República
 </t>
  </si>
  <si>
    <t xml:space="preserve">1. Cristian Buitrago, Secretario General
2. Se remite por correo electrónico al solicitante
</t>
  </si>
  <si>
    <t xml:space="preserve">1. cristianbuitrago@mininterior.gov.co
2. Se remite por correo electrónico al solicitante
</t>
  </si>
  <si>
    <r>
      <t xml:space="preserve">Administración, ingreso, uso, acceso, seguridad, integridad, confidencialidad y disponibilidad de la información en lo pertinente a la </t>
    </r>
    <r>
      <rPr>
        <b/>
        <sz val="8"/>
        <color theme="1"/>
        <rFont val="Tahoma"/>
        <family val="2"/>
      </rPr>
      <t>formulación, seguimiento y reportes del Plan de Acción de la vigencia</t>
    </r>
    <r>
      <rPr>
        <sz val="8"/>
        <color theme="1"/>
        <rFont val="Tahoma"/>
        <family val="2"/>
      </rPr>
      <t>, de acuerdo con el proceso gestión administrativa y las políticas establecidas por la Oficina Asesora de Planeación del MI</t>
    </r>
  </si>
  <si>
    <r>
      <t xml:space="preserve">Administración, ingreso, uso, acceso, seguridad, integridad, confidencialidad y disponibilidad de la información en lo pertinente a la </t>
    </r>
    <r>
      <rPr>
        <b/>
        <sz val="8"/>
        <color theme="1"/>
        <rFont val="Tahoma"/>
        <family val="2"/>
      </rPr>
      <t>formulación, ejecución, seguimiento, reportes y modificaciones Plan Institucional de Gestión Ambiental-PIGA-</t>
    </r>
    <r>
      <rPr>
        <sz val="8"/>
        <color theme="1"/>
        <rFont val="Tahoma"/>
        <family val="2"/>
      </rPr>
      <t>, de acuerdo al proceso gestión administrativa</t>
    </r>
  </si>
  <si>
    <r>
      <t xml:space="preserve">Administración, ingreso, uso, acceso, seguridad, integridad, confidencialidad y disponibilidad de la información en lo pertinente a la </t>
    </r>
    <r>
      <rPr>
        <b/>
        <sz val="8"/>
        <color theme="1"/>
        <rFont val="Tahoma"/>
        <family val="2"/>
      </rPr>
      <t>formulación, seguimiento y reportes de la matriz de riesgos del proceso gestión administrativa</t>
    </r>
    <r>
      <rPr>
        <sz val="8"/>
        <color theme="1"/>
        <rFont val="Tahoma"/>
        <family val="2"/>
      </rPr>
      <t xml:space="preserve"> de acuerdo con las políticas establecidas por la Oficina Asesora de Planeación del MI</t>
    </r>
  </si>
  <si>
    <r>
      <t xml:space="preserve">Administración, ingreso, uso, acceso, seguridad, integridad, confidencialidad y disponibilidad de la información en lo pertinente a la </t>
    </r>
    <r>
      <rPr>
        <b/>
        <sz val="8"/>
        <color theme="1"/>
        <rFont val="Tahoma"/>
        <family val="2"/>
      </rPr>
      <t>formulación, ejecución, seguimiento, reportes y modificaciones Plan de Seguridad Vial</t>
    </r>
    <r>
      <rPr>
        <sz val="8"/>
        <color theme="1"/>
        <rFont val="Tahoma"/>
        <family val="2"/>
      </rPr>
      <t>, de acuerdo al proceso gestión administrativa, la normatividad y las políticas institucionales</t>
    </r>
  </si>
  <si>
    <r>
      <t xml:space="preserve">Administración, ingreso, uso, acceso, seguridad, integridad, confidencialidad y disponibilidad de la información en lo pertinente al </t>
    </r>
    <r>
      <rPr>
        <b/>
        <sz val="8"/>
        <color theme="1"/>
        <rFont val="Tahoma"/>
        <family val="2"/>
      </rPr>
      <t>ingreso, notas de entrada, salidas en el sistema de información y control de bienes e inventarios</t>
    </r>
    <r>
      <rPr>
        <sz val="8"/>
        <color theme="1"/>
        <rFont val="Tahoma"/>
        <family val="2"/>
      </rPr>
      <t>, de acuerdo al proceso gestión administrativa, la normatividad y las políticas institucionales establecidas para la administración de bienes e inventarios</t>
    </r>
  </si>
  <si>
    <t>esperanza.moreno@mininterior.gov.co</t>
  </si>
  <si>
    <t>1. Ministerio del Interior: OCI
2. Contraloría General de la República</t>
  </si>
  <si>
    <t>1. Se remite a Oficina de Control Interno a solicitud
2. Se remite por correo electrónico al solicitante</t>
  </si>
  <si>
    <t>se corrige correo de la persona responsable de la información</t>
  </si>
  <si>
    <r>
      <t xml:space="preserve">Administración, ingreso, uso, acceso, seguridad, integridad, confidencial de la información referente a la </t>
    </r>
    <r>
      <rPr>
        <b/>
        <sz val="8"/>
        <color theme="1"/>
        <rFont val="Tahoma"/>
        <family val="2"/>
      </rPr>
      <t>inclusión de los bienes adquiridos en la póliza de seguros de la entidad</t>
    </r>
    <r>
      <rPr>
        <sz val="8"/>
        <color theme="1"/>
        <rFont val="Tahoma"/>
        <family val="2"/>
      </rPr>
      <t>, de acuerdo con el proceso de gestión administrativa y las políticas institucionales definidas para el seguro de los bienes de la Entidad</t>
    </r>
  </si>
  <si>
    <r>
      <t xml:space="preserve">Administración, ingreso, uso, acceso, seguridad, integridad, confidencial de la información referente a la </t>
    </r>
    <r>
      <rPr>
        <b/>
        <sz val="8"/>
        <color theme="1"/>
        <rFont val="Tahoma"/>
        <family val="2"/>
      </rPr>
      <t>toma física de los bienes muebles de la entidad</t>
    </r>
    <r>
      <rPr>
        <sz val="8"/>
        <color theme="1"/>
        <rFont val="Tahoma"/>
        <family val="2"/>
      </rPr>
      <t>, de acuerdo con el proceso de gestión administrativa y las políticas institucionales definidas para el seguro de los bienes de la Entidad</t>
    </r>
  </si>
  <si>
    <r>
      <t xml:space="preserve">Administración, ingreso, uso, acceso, seguridad, integridad, confidencial de la información referente a la </t>
    </r>
    <r>
      <rPr>
        <b/>
        <sz val="8"/>
        <color theme="1"/>
        <rFont val="Tahoma"/>
        <family val="2"/>
      </rPr>
      <t>utilización de forma eficiente y racional del uso del agua, energía y papel en la Entidad</t>
    </r>
    <r>
      <rPr>
        <sz val="8"/>
        <color theme="1"/>
        <rFont val="Tahoma"/>
        <family val="2"/>
      </rPr>
      <t>, de acuerdo con el proceso de gestión administrativa y las políticas institucionales definidas para la racionalización de recursos</t>
    </r>
  </si>
  <si>
    <t>1. Ministerio del Interior: Oficina de Control Interno
2. Contraloría General de la República</t>
  </si>
  <si>
    <r>
      <t xml:space="preserve">Administración, ingreso, uso, acceso, seguridad, integridad, confidencial de la información sobre el </t>
    </r>
    <r>
      <rPr>
        <b/>
        <sz val="8"/>
        <color theme="1"/>
        <rFont val="Tahoma"/>
        <family val="2"/>
      </rPr>
      <t>seguimiento y control a las fechas de ejecución de los contratos y reportes de supervisión de los contratos a cargo</t>
    </r>
    <r>
      <rPr>
        <sz val="8"/>
        <color theme="1"/>
        <rFont val="Tahoma"/>
        <family val="2"/>
      </rPr>
      <t>, con recibo a satisfacción de bienes y servicios, de acuerdo con el proceso de gestión administrativa, la normatividad y las políticas institucionales definidas para el efecto</t>
    </r>
  </si>
  <si>
    <t>Ministerio del Interior: OCI y Subdirección de Gestión Contractual</t>
  </si>
  <si>
    <t>Se remite información a solicitud de OCI o de la Subdirección de Gestión Contractual</t>
  </si>
  <si>
    <t>Sistema gestión de correspondencia ControlDoc</t>
  </si>
  <si>
    <r>
      <t xml:space="preserve">Administración, ingreso, uso, acceso, seguridad, integridad, confidencial de la información referente al </t>
    </r>
    <r>
      <rPr>
        <b/>
        <sz val="8"/>
        <color theme="1"/>
        <rFont val="Tahoma"/>
        <family val="2"/>
      </rPr>
      <t>registro de la gestión de correspondencia de la Entidad</t>
    </r>
    <r>
      <rPr>
        <sz val="8"/>
        <color theme="1"/>
        <rFont val="Tahoma"/>
        <family val="2"/>
      </rPr>
      <t>, de acuerdo con el proceso de gestión administrativa y las políticas institucionales definidas para el efecto</t>
    </r>
  </si>
  <si>
    <t xml:space="preserve">1. Ministerio del Interior: Secretaria General
2. Contraloría General de la República
3. Los ciudadanos que registran información
</t>
  </si>
  <si>
    <t>1. Cristian Buitrago.
2. Se remite por correo electrónico al área solicitante
3. Se remite por correo electrónico</t>
  </si>
  <si>
    <t>1. cristianbuitrago@mininterior.gov.co
2. Se remite por correo al solicitante
3. Se remite por correo al solicitante</t>
  </si>
  <si>
    <t>Se corrige tipo de operación estadística ya que es un sistema de información y no una base de datos</t>
  </si>
  <si>
    <r>
      <t xml:space="preserve">Administración, ingreso, uso, acceso, seguridad, integridad, confidencial de la información pertinente a la </t>
    </r>
    <r>
      <rPr>
        <b/>
        <sz val="8"/>
        <color theme="1"/>
        <rFont val="Tahoma"/>
        <family val="2"/>
      </rPr>
      <t>formulación, aprobación, ejecución, seguimiento y reporte del Plan Institucional de Archivos-PINAR-</t>
    </r>
    <r>
      <rPr>
        <sz val="8"/>
        <color theme="1"/>
        <rFont val="Tahoma"/>
        <family val="2"/>
      </rPr>
      <t xml:space="preserve"> de acuerdo con el proceso de gestión documental y las políticas emitidas por el AGN y el MI</t>
    </r>
  </si>
  <si>
    <t>Hermes Pérez</t>
  </si>
  <si>
    <t>hermes.perez@mininterior.gov.co</t>
  </si>
  <si>
    <t>2427400 Ext 3983</t>
  </si>
  <si>
    <t>1. Archivo General de la Nación AGN
2. Ministerio del Interior: OAP</t>
  </si>
  <si>
    <t>1. Se remite por correo al solicitante
2. sergio.arciniegas@mininterior.gov.co</t>
  </si>
  <si>
    <t xml:space="preserve">1. NA
2. 2427400 ext. 
</t>
  </si>
  <si>
    <t>se corrige nombre del responsable de producir la información y correo del mismo</t>
  </si>
  <si>
    <r>
      <t xml:space="preserve">Administración, ingreso, uso, acceso, seguridad, integridad, confidencial de la información pertinente a la </t>
    </r>
    <r>
      <rPr>
        <b/>
        <sz val="8"/>
        <color theme="1"/>
        <rFont val="Tahoma"/>
        <family val="2"/>
      </rPr>
      <t>formulación, aprobación, ejecución, seguimiento y reporte del Programa de Gestión Documental-PGD-</t>
    </r>
    <r>
      <rPr>
        <sz val="8"/>
        <color theme="1"/>
        <rFont val="Tahoma"/>
        <family val="2"/>
      </rPr>
      <t xml:space="preserve"> de acuerdo con el proceso de gestión documental y las políticas emitidas por el AGN y el MI</t>
    </r>
  </si>
  <si>
    <t xml:space="preserve">
Bases de datos</t>
  </si>
  <si>
    <r>
      <t xml:space="preserve">Administración, ingreso, uso, acceso, seguridad, integridad, confidencial de la información pertinente al </t>
    </r>
    <r>
      <rPr>
        <b/>
        <sz val="8"/>
        <color theme="1"/>
        <rFont val="Tahoma"/>
        <family val="2"/>
      </rPr>
      <t>diseño, implementación, mantenimiento, seguimiento y reportes del Sistema Integrado de Conservación-SIC-</t>
    </r>
    <r>
      <rPr>
        <sz val="8"/>
        <color theme="1"/>
        <rFont val="Tahoma"/>
        <family val="2"/>
      </rPr>
      <t xml:space="preserve"> de acuerdo con el proceso de gestión documental y las políticas emitidas por el AGN y el MI</t>
    </r>
  </si>
  <si>
    <r>
      <t xml:space="preserve">Administración, ingreso, uso, acceso, seguridad, integridad, confidencial de la información pertinente a la </t>
    </r>
    <r>
      <rPr>
        <b/>
        <sz val="8"/>
        <color theme="1"/>
        <rFont val="Tahoma"/>
        <family val="2"/>
      </rPr>
      <t>formulación, aprobación, ejecución, seguimiento y reporte del Plan de Transferencia Documental</t>
    </r>
    <r>
      <rPr>
        <sz val="8"/>
        <color theme="1"/>
        <rFont val="Tahoma"/>
        <family val="2"/>
      </rPr>
      <t>, de acuerdo con el proceso de gestión documental y las políticas emitidas por el AGN y el MI</t>
    </r>
  </si>
  <si>
    <t>se corrige nombre del responsable de producir la información, correo del mismo esta informacion no se publica en la pagina web</t>
  </si>
  <si>
    <t>1. Archivo General de la Nación AGN
2. Ministerio del Interior: OAP y demás dependencias del MI</t>
  </si>
  <si>
    <r>
      <t xml:space="preserve">Administración, ingreso, uso, acceso, seguridad, integridad, confidencial de la información pertinente a las </t>
    </r>
    <r>
      <rPr>
        <b/>
        <sz val="8"/>
        <color theme="1"/>
        <rFont val="Tahoma"/>
        <family val="2"/>
      </rPr>
      <t>actualizaciones de los inventarios documentales del archivo central y reporte del Plan de Transferencia Documental</t>
    </r>
    <r>
      <rPr>
        <sz val="8"/>
        <color theme="1"/>
        <rFont val="Tahoma"/>
        <family val="2"/>
      </rPr>
      <t>, de acuerdo con el proceso de gestión documental y las políticas emitidas por el AGN y el MI</t>
    </r>
  </si>
  <si>
    <r>
      <t xml:space="preserve">Administración, ingreso, uso, acceso, seguridad, integridad, confidencial de la información pertinente a la </t>
    </r>
    <r>
      <rPr>
        <b/>
        <sz val="8"/>
        <color theme="1"/>
        <rFont val="Tahoma"/>
        <family val="2"/>
      </rPr>
      <t>disposición de los documentos de conformidad con las Tabla de Retención Documental y/o Tabla de Valorización Documental,</t>
    </r>
    <r>
      <rPr>
        <sz val="8"/>
        <color theme="1"/>
        <rFont val="Tahoma"/>
        <family val="2"/>
      </rPr>
      <t xml:space="preserve"> de acuerdo con el proceso de gestión documental y las políticas emitidas por el AGN y el MI</t>
    </r>
  </si>
  <si>
    <t>1. Archivo General de la Nación AGN
2. Ministerio del Interior: todas las dependencias del MI</t>
  </si>
  <si>
    <r>
      <t xml:space="preserve">Administración, ingreso, uso, acceso, seguridad, integridad, confidencial de la información pertinente a la </t>
    </r>
    <r>
      <rPr>
        <b/>
        <sz val="8"/>
        <color theme="1"/>
        <rFont val="Tahoma"/>
        <family val="2"/>
      </rPr>
      <t>realización de asistencias técnicas, asesorías, evaluaciones y capacitaciones en gestión documental</t>
    </r>
    <r>
      <rPr>
        <sz val="8"/>
        <color theme="1"/>
        <rFont val="Tahoma"/>
        <family val="2"/>
      </rPr>
      <t>, de acuerdo con el proceso de gestión documental y las políticas emitidas por el AGN y el MI</t>
    </r>
  </si>
  <si>
    <r>
      <t xml:space="preserve">Administración, ingreso, uso, acceso, seguridad, integridad, confidencialidad y disponibilidad de la información en lo pertinente a la </t>
    </r>
    <r>
      <rPr>
        <b/>
        <sz val="8"/>
        <color theme="1"/>
        <rFont val="Tahoma"/>
        <family val="2"/>
      </rPr>
      <t>formulación, seguimiento y reportes del Plan de Acción de la vigencia</t>
    </r>
    <r>
      <rPr>
        <sz val="8"/>
        <color theme="1"/>
        <rFont val="Tahoma"/>
        <family val="2"/>
      </rPr>
      <t>, de acuerdo con el proceso gestión documental y las políticas establecidas por la Oficina Asesora de Planeación del MI</t>
    </r>
  </si>
  <si>
    <r>
      <t xml:space="preserve">Administración, ingreso, uso, acceso, seguridad, integridad, confidencialidad y disponibilidad de la información, en lo pertinente a la </t>
    </r>
    <r>
      <rPr>
        <b/>
        <sz val="8"/>
        <color theme="1"/>
        <rFont val="Tahoma"/>
        <family val="2"/>
      </rPr>
      <t>formulación, seguimiento y reportes de la matriz de riesgos del proceso gestión documental,</t>
    </r>
    <r>
      <rPr>
        <sz val="8"/>
        <color theme="1"/>
        <rFont val="Tahoma"/>
        <family val="2"/>
      </rPr>
      <t xml:space="preserve"> de acuerdo con el proceso y las políticas establecidas por la Oficina Asesora de Planeación del MI</t>
    </r>
  </si>
  <si>
    <r>
      <t xml:space="preserve">Administración, ingreso, uso, acceso, seguridad, integridad, confidencialidad y disponibilidad de la información en lo pertinente a la </t>
    </r>
    <r>
      <rPr>
        <b/>
        <sz val="8"/>
        <color theme="1"/>
        <rFont val="Tahoma"/>
        <family val="2"/>
      </rPr>
      <t>formulación, seguimiento y reportes de la política de gestión documental,</t>
    </r>
    <r>
      <rPr>
        <sz val="8"/>
        <color theme="1"/>
        <rFont val="Tahoma"/>
        <family val="2"/>
      </rPr>
      <t xml:space="preserve"> de acuerdo con el proceso y las políticas establecidas por la Oficina Asesora de Planeación del MI</t>
    </r>
  </si>
  <si>
    <t>Yuly Paola Manosalva</t>
  </si>
  <si>
    <t>ivonne.gonzalez@mininterior.gov.co</t>
  </si>
  <si>
    <t>Ivonne González Rodríguez</t>
  </si>
  <si>
    <t>Juan Fernando Cristo Bustos</t>
  </si>
  <si>
    <t>juanfernando.cristo@mininterior.gov.co</t>
  </si>
  <si>
    <t>Estrategía Asociatividad territorial para la paz</t>
  </si>
  <si>
    <t>Identificar, acompañar,realizar asesorias técnicas y evaluación de la estrategia de asociatividad territorial para la paz, especificado articulo 41 del plan nacional de desarrollo 2022-2026.</t>
  </si>
  <si>
    <t>Oficina Asesora de Planeación e Información</t>
  </si>
  <si>
    <t>Listado maestro de documentos del SIG</t>
  </si>
  <si>
    <t xml:space="preserve">Consolidar y administrar la información documentada de la unp </t>
  </si>
  <si>
    <t>Grupo de Gestión Integrada y Mejora MIPG - SIG (GGIM)</t>
  </si>
  <si>
    <t>oficina.planeacion@unp.gov.co</t>
  </si>
  <si>
    <t>Todas las dependencia de la UNP</t>
  </si>
  <si>
    <t xml:space="preserve">Formulario Web de PQRSD </t>
  </si>
  <si>
    <t>Facilitar el acceso de la ciudadanía a la información tanto de trámites como de servicios de la UNP, identificando los enfoques diferenciales, de género, orientaciones sexuales e identidades de género diversas -OSIG y étnico; a fin de poder caracterizar nuestra población objeto y grupos de interés.</t>
  </si>
  <si>
    <t>Grupo de Servicio al Ciudadano (GSC)</t>
  </si>
  <si>
    <t>Todas las dependencia de la UNP
Ministerio del Interior, DNP, Presidencia</t>
  </si>
  <si>
    <t>Formulario de Gestión GSC Y PQRSD - 2024</t>
  </si>
  <si>
    <t>Recopilar todos los casos gestionados por los asesores poblaciones del grupo GSC, con respecto a las solicitudes de evaluación del riesgo, solicitudes de información, pqrsd, etc.</t>
  </si>
  <si>
    <t>Todas las dependencia de la UNP
Ministerio del Interior, DNP, Presidencia, Entes de Control, Corte constitucional</t>
  </si>
  <si>
    <t>DIRECTORIO ACTIVO</t>
  </si>
  <si>
    <t xml:space="preserve">Centralizar la información de los datos de los usuarios y contraseñas asignados para el inicio de sesión de los diferentes servicios que se requieren en la entidad </t>
  </si>
  <si>
    <t>Grupo de Gestión de las Tecnologías (GGT)</t>
  </si>
  <si>
    <t>Dirección General
Subdirecciones y Oficinas UNP</t>
  </si>
  <si>
    <t>Lizeth Nathalia Rojas Forero</t>
  </si>
  <si>
    <t>SIGOB- PROYECTADO A SGDEA</t>
  </si>
  <si>
    <t>Mantener control de la comunicación interna y externa de la entidad.</t>
  </si>
  <si>
    <t>GFI-FT-08/V6 solicitud de Certificado de Disponibilidad Presupuestal</t>
  </si>
  <si>
    <t>Solicitar en el SIIF los CDP de las diferentes necesidades presupuestales de la entidad.</t>
  </si>
  <si>
    <t>Grupo de Planeación Institucional y Gestión de la Información (GPIGI)</t>
  </si>
  <si>
    <t>Daniel Augusto Jorge El Saieh Sánchez</t>
  </si>
  <si>
    <t>GJU-FT-15-V4 FORMATO BASE DE DATOS TUTELAS</t>
  </si>
  <si>
    <t xml:space="preserve">Registrar las tutelas allegadas a la entidad </t>
  </si>
  <si>
    <t>Despacho OAJ</t>
  </si>
  <si>
    <t>GFJU-FT-17-V6-BASE DE DATOS RECURSOS DE REPOSICIÓN</t>
  </si>
  <si>
    <t>Tiene como objetivo realizar seguimiento a las respuestas a los recursos de reposición en los términos señalados por ley.</t>
  </si>
  <si>
    <t>Dirección
Oficina Asesora Jurídica</t>
  </si>
  <si>
    <t>GJU-FT-21-v3 BASE DE DATOS NOTIFICACIONES</t>
  </si>
  <si>
    <t xml:space="preserve">Tiene como fin el monitoreo y control de la notificación de los actos administrativos de la Unidad Nacional de Protección </t>
  </si>
  <si>
    <t>GJU-FT-42-V1-BASE DE DATOS COBRO COACTIVO</t>
  </si>
  <si>
    <t>Tiene como objetivo  registrar los expedientes a los cuales se esta realizando un proceso de cobro coactivo.</t>
  </si>
  <si>
    <t xml:space="preserve">GJU-FT-16-V3 FORMATO BASE DE DATOS DE SOLICITUDES DE PAGO DE LIQUIDACIONES </t>
  </si>
  <si>
    <t>Tiene como fin registrar las órdenes de pago de sentencias y el control presupuestal</t>
  </si>
  <si>
    <t>Oficina Asesora Jurídica
Secretaría General</t>
  </si>
  <si>
    <t xml:space="preserve">GJU-FT-48-V1 SEGUIMIENTO DE REPARTO DEL EQUIPO DE JUSTICIA TRANSICIONAL </t>
  </si>
  <si>
    <t xml:space="preserve">Realizar seguimiento al reparto y solicitudes de la JEP y realizar seguimiento al cumplimiento de las órdenes judiciales </t>
  </si>
  <si>
    <t xml:space="preserve">GJU-FT-45-V1 BASE DE DATOS  SEGUIMIENTO A PROCESOS PENALES  OAJ </t>
  </si>
  <si>
    <t>Tiene con fin registrar las denuncias en el cual la entidad actúa como victima</t>
  </si>
  <si>
    <t xml:space="preserve"> GJU-FT-45-V1-BASE DE DATOS EXPEDIENTES DISCIPLINARIOS - JUZGAMIENTO </t>
  </si>
  <si>
    <t xml:space="preserve">Tiene como fin realizar registro de los expedientes que se encuentran en etapa de juzgamiento a cargo de la oficina asesora jurídica </t>
  </si>
  <si>
    <t xml:space="preserve"> GJU-FT-27-V2 FORMATO BASE DE CONTROL Y SEGUIMIENTO A PROCESOS JUDICIALES</t>
  </si>
  <si>
    <t>Tiene como fin registrar los procesos judiciales a favor o en contra de la Entidad.</t>
  </si>
  <si>
    <t>Grupo de Defensa Jurídica</t>
  </si>
  <si>
    <t>Oficina de control interno</t>
  </si>
  <si>
    <t>Informe Auditoría Interna - GEI-FT-03 V5</t>
  </si>
  <si>
    <t>El presente Registro Administrativo se utiliza para realizar los informes preliminares y finales de las auditorías internas de gestión, en donde se plasman los hallazgos, observaciones y recomendaciones encontradas en el ejercicio auditor.</t>
  </si>
  <si>
    <t>Oficina de contol Interno</t>
  </si>
  <si>
    <t>Base requerimientos de entes de control - OCI</t>
  </si>
  <si>
    <t>El presente Registro Administrativo se utiliza para realizar un seguimiento y control detallado a los requerimientos allegados por entes de control a la Unidad Nacional de Protección y que son transferidos, de acuerdo a la Directiva DIR20-00000001 del 19 de febrero de 2020 de la UNP.</t>
  </si>
  <si>
    <t>Todas las dependencia de la UNP
Entes de control</t>
  </si>
  <si>
    <t>Plan de Mejoramiento - GEI-FT-09/V5</t>
  </si>
  <si>
    <t xml:space="preserve">Realizar seguimiento al cumplimiento de las acciones de mejora contenidas en el Plan de Mejoramiento Institucional a través del análisis de la información reportada por cada una de las dependencias, con el propósito de verificar las evidencias y determinar el estado de los hallazgos (Cumplido, en Ejecución o Vencido) que fueron resultados de las auditorías Internas de Gestión y de las Auditorías Externas (Contraloría General de la República – CGR y Archivo General de la Nación – AGN). </t>
  </si>
  <si>
    <t>Secretaria General</t>
  </si>
  <si>
    <t>Juan Camilo Chavarro Marín</t>
  </si>
  <si>
    <t>Base Unificada de Contratación OPS 2024</t>
  </si>
  <si>
    <t>Consolidar la información necesaria para la creación y adjudicación de Contratos por prestación de servicio de la Unidad Nacional de Protección.</t>
  </si>
  <si>
    <t>Grupo de Contratación (GC)</t>
  </si>
  <si>
    <t>juan.chavarro@unp.gov.co</t>
  </si>
  <si>
    <t>GABS-FT-130 Relación solicitud de tiquetes /V1 Y GABS-FT-131/V1 solicitud de tiquetes operadores</t>
  </si>
  <si>
    <t xml:space="preserve">Realizar los registros de todos los viajes y así poder tener soporte de información para informes y revisión de facturación </t>
  </si>
  <si>
    <t>Grupo de Gestión Administrativa (GGA)</t>
  </si>
  <si>
    <t>GABS-FT-144-V2 Base Generación Residuos Aprovechables y Base Generación Residuos Peligrosos RESPEL</t>
  </si>
  <si>
    <t xml:space="preserve">Realizar seguimiento a la Generación Residuos Aprovechables y Generación Residuos Peligrosos </t>
  </si>
  <si>
    <t>Secretaría General
OAPI
Entes control ambiental
contraloría</t>
  </si>
  <si>
    <t>GABS-FT-30 - Línea base de consumo de energía</t>
  </si>
  <si>
    <t>Gestionar el consumos de recurso de energía</t>
  </si>
  <si>
    <t>GABS-FT-29 - Línea base de consumo de agua</t>
  </si>
  <si>
    <t>Gestiónar de consumos de recurso de agua</t>
  </si>
  <si>
    <t>GABS-FT-140-V2 Consecutivos de Solicitudes de Mantenimiento Parque Automotor UNP</t>
  </si>
  <si>
    <t>Para el control y seguimiento de los servicios de mantenimiento adelantados en cumplimiento de la función de administración del parque automotor a cargo del Grupo de Gestión Administrativa, prevista en el artículo 4 de la Resolución 0880 del 7 de diciembre de 2016, modificado por la Resolución 0831 del 07 de junio de 2019.</t>
  </si>
  <si>
    <t>Secretaría General Contraloría</t>
  </si>
  <si>
    <t>GABS-FT-116-V2 Formato Relación de Comparendos  Electrónicos Parque Automotor UNP</t>
  </si>
  <si>
    <t xml:space="preserve">Control y seguimiento de los comparendos electrónicos impuestos al parque automotor propio de la entidad.  </t>
  </si>
  <si>
    <t>Dirección
Secretaría General</t>
  </si>
  <si>
    <t>Formato de control de facturación convenios interadministrativos versión 1</t>
  </si>
  <si>
    <t>Reunir toda la información correspondiente a la ejecución, estado, facturación y recaudo de un determinado Convenio y/o Contrato Interadministrativo permitiendo el seguimiento oportuno a la cartera vencida, generación de reportes adecuados y confiables sobre el estado y ejecución de los Convenios suscritos por la UNP.</t>
  </si>
  <si>
    <t>Grupo de Tesorería (GT)</t>
  </si>
  <si>
    <t>GABS-FT-93-V3 Acta de revista armas de fuego y elementos de protección.</t>
  </si>
  <si>
    <t xml:space="preserve">Reunir toda la información relevante para verificar y controlar el estado de las armas de fuego y los elementos de protección para su buen funcionamiento y así identificar posibles fallas. </t>
  </si>
  <si>
    <t>Grupo de Armamento (GAR)</t>
  </si>
  <si>
    <t>GDT-FT-07-V3 Formato Único Inventario Documental-FUID</t>
  </si>
  <si>
    <t>Tener control del Inventario Documental de la UNP.</t>
  </si>
  <si>
    <t>Grupo de Gestión Documental (GGD)</t>
  </si>
  <si>
    <t>Subdirección de Evaluación del Riesgo</t>
  </si>
  <si>
    <t>Nelson Russi Beltrán</t>
  </si>
  <si>
    <t>Plataforma S.E.R.</t>
  </si>
  <si>
    <t xml:space="preserve">Gestión de la información de los ENR asignados y adelantados a la ruta individual. </t>
  </si>
  <si>
    <t>Grupo Cuerpo Técnico de Análisis de Riesgo Ruta Protección Individual (CTAR)</t>
  </si>
  <si>
    <t>nelson.russi@unp.gov.co</t>
  </si>
  <si>
    <t>Consolidado de Información CTARC</t>
  </si>
  <si>
    <t xml:space="preserve">Registrar la información asociada a las  ENRC </t>
  </si>
  <si>
    <t>Grupo Cuerpo Técnico de Análisis de Riesgo Ruta Protección Colectiva (CTARC)</t>
  </si>
  <si>
    <t xml:space="preserve">consolidado de Casos CERREM COLECTIVO </t>
  </si>
  <si>
    <t>Consolidar información referente a los actos administrativos por ruta de prevención y protección colectiva, expedidos por la Dirección General de la UNP.</t>
  </si>
  <si>
    <t>Grupo de Secretaría Técnica el CERREMC</t>
  </si>
  <si>
    <t>Consolidado Resoluciones</t>
  </si>
  <si>
    <t>llevar le registro de la cantidad de resoluciones generadas en el año</t>
  </si>
  <si>
    <t>Grupo de Secretaría Técnica el CERREM</t>
  </si>
  <si>
    <t>GER-FT-136-V1 Control y seguimiento casos no validados y casos vistos sin decisión grupo de Secretaría Técnica del CERREM</t>
  </si>
  <si>
    <t>Control y seguimiento de los casos No validados o Vistos Sin decisión, donde los delegados solicitan hacer alguna actividad adicional o verificar alguna información.</t>
  </si>
  <si>
    <t>NOVEDADES AGENDA</t>
  </si>
  <si>
    <t>Realizar control y seguimiento de los casos que son sacados de la agenda por algún requerimiento</t>
  </si>
  <si>
    <t>GER-FT-138-V1 Consolidado Solicitudes Nuevos Estudios por Temporalidad Grupo de Secretaría Técnica del CERREM</t>
  </si>
  <si>
    <t>Llevar el control de los casos que se solicitan nuevos estudios por temporalidad</t>
  </si>
  <si>
    <t>Medidas de Emergencia</t>
  </si>
  <si>
    <t>Consolidar toda la información relacionada con el resultado de las solicitudes de los casos en que se presuma un riesgo inminente y excepcional o presunción constitucional del riesgo para la población objeto del Programa de Prevención y Protección de la Unidad Nacional de Protección – UNP, en cumplimiento lo estipulado en los artículos 2.4.1.2.9, 2.4.1.3.4 y 2.4.1.5.4. del Decreto1066 del 2015.</t>
  </si>
  <si>
    <t>Despacho Subdirección evaluación del Riesgo</t>
  </si>
  <si>
    <t>Subdirección de Protección</t>
  </si>
  <si>
    <t>Consolidado de Medidad de Protección GMT-FT182-V1</t>
  </si>
  <si>
    <t>unifocar la información que deriba de las gestiones realizadas en los grupos de la subdirección de protección</t>
  </si>
  <si>
    <t>Despacho Protección</t>
  </si>
  <si>
    <t>Subdirección Especializada de Seguridad y Protección</t>
  </si>
  <si>
    <t>Natalia Margarita Parada Garzón</t>
  </si>
  <si>
    <t>Base de datos grupo de recepción análisis evaluación de riesgos y recomendaciones GRAERR</t>
  </si>
  <si>
    <t xml:space="preserve">Llevar control y registro de todas las solicitudes allegadas a la SESP. Generar reportes e indicadores de gestión y control. Hacer seguimiento a las ordenes de trabajo que estén vigentes, activas, inactivas, etc. </t>
  </si>
  <si>
    <t>Grupo de Recepción, Ánalisis, evaluación de riesgos y recomendaciones (GRAERR)</t>
  </si>
  <si>
    <t>natalia.garzon@unp.gov.co</t>
  </si>
  <si>
    <t>Todas las dependencia de la UNP
Ministerio del Interior, DNP, Presidencia, Entes de Control, Corte constitucional, JEP</t>
  </si>
  <si>
    <t>Base de datos grupo planeación y seguimiento - mesa técnica de seguridad y protección</t>
  </si>
  <si>
    <t xml:space="preserve">Llevar control y registro de las resoluciones emitidas, control de los envíos a implementación, llevar control de las ejecutorias de la SESP. Generar reportes e indicadores de gestión y control. Hacer seguimiento a los pendientes de notificación, ejecutoria y envío a GISFM. </t>
  </si>
  <si>
    <t>Grupo de Planeación y Seguimiento (GPS)</t>
  </si>
  <si>
    <t>Bases de datos grupo de implementación supervisión y finalización de medidas GISFM</t>
  </si>
  <si>
    <t xml:space="preserve">Llevar control y seguimiento de las implementaciones realizadas a los beneficiarios del programa. generar reportes e indicadores de gestión y control de implementaciones realizadas y pendientes de la SESP, hacer seguimiento al control de implementaciones. </t>
  </si>
  <si>
    <t>Grupo de Implementación, supervisión y finalización de medidas (GISFM)</t>
  </si>
  <si>
    <t>Base de datos grupo de implementación supervisión y finalización de medidas GISFM, medidas complementarias.</t>
  </si>
  <si>
    <t>Llevar control y registro de las implementaciones de medidas complementarias, generar reportes e indicadores de gestión y control de medidas implementadas. Hacer seguimiento a las implementaciones realizadas y las que están pendientes por implementar.</t>
  </si>
  <si>
    <t>Base de datos grupo de implementación supervisión y finalización de medidas GISFM, apoyos económicos.</t>
  </si>
  <si>
    <t>Llevar control y registro de las implementaciones de apoyos economicos, generar reportes e indicadores de gestión y control de medidas implementadas. Hacer seguimiento a las implementaciones realizadas y las que están pendientes por implementar.</t>
  </si>
  <si>
    <t>Base de datos grupo cuerpo de seguridad y protección GCSP</t>
  </si>
  <si>
    <t>Llevar control y registro de las implementaciones personas de protección de planta, generar reportes e indicadores de gestión y control de medidas implementadas. Hacer seguimiento a las implementaciones realizadas y las que están pendientes por implementar.</t>
  </si>
  <si>
    <t>Grupo Cuerpo de Seguridad y Protección (GCSP)</t>
  </si>
  <si>
    <t>Base de datos grupo cuerpo de seguridad y protección personal de UT</t>
  </si>
  <si>
    <t>Llevar control y registro de las implementaciones de personas de protección por UT, generar reportes e indicadores de gestión y control de medidas implementadas. Hacer seguimiento a las
implementaciones realizadas y las que están pendientes por implementar.</t>
  </si>
  <si>
    <t>Base de datos grupo automotores</t>
  </si>
  <si>
    <t>Llevar control y registro de las implementaciones de vehículos, generar reportes e
indicadores de gestión y control de medidas implementadas. Hacer seguimiento a las
implementaciones realizadas y las que están pendientes por implementar.</t>
  </si>
  <si>
    <t>Grupo de Automotores (GA)</t>
  </si>
  <si>
    <t>sergio.sanjuan@mininterior.gov.co</t>
  </si>
  <si>
    <t>Ext: 3070</t>
  </si>
  <si>
    <t>Stella Cañon Rodriguez (Control Interno)</t>
  </si>
  <si>
    <t>Sigob cumple</t>
  </si>
  <si>
    <t>Grupo de Articulación Interna para la Política Pública de Víctimas del Ministerio del Interior</t>
  </si>
  <si>
    <t>Sandra Milena Alvarez</t>
  </si>
  <si>
    <t>Reporte Unificado del sistema de Información, Coordinación y Seguimiento Territorial de la Política Pública de Víctimas del Conflicto Armado Interno – RUSICST</t>
  </si>
  <si>
    <t xml:space="preserve">Reportar la información del seguimiento y evaluación a la implementación de la Política Pública de Víctimas por parte de las entidades territoriales. </t>
  </si>
  <si>
    <t>Todas las Entidades territoriales(alcaldías y gobernaciones)</t>
  </si>
  <si>
    <t>Diana Lora</t>
  </si>
  <si>
    <t>diana.lora@mininterior.gov.co</t>
  </si>
  <si>
    <t>Ciudadanía, Entidades Territoriales, Unidad para las Víctimas, el Centro Nacional de Memoria Histórica, la Jurisdicción Especial para la Paz,  el Departamento Nacional de Planeación, Unidad de Restitución de Tierras, Dirección Derechos Humanos del Ministerio del Interior y Procuraduría General de la Nación, Unidad para la Implementación del Acuerdo de Paz, Ministerio Público, Oficina del Alto Comisionado para la Paz-AICMA.</t>
  </si>
  <si>
    <t>Diana Lora/Ingrid Garzón( GAPV)</t>
  </si>
  <si>
    <t>Marco Jesús Suárez Velásquez</t>
  </si>
  <si>
    <t>Registro publico de entidades religiosas</t>
  </si>
  <si>
    <t>Reconocimiento de la personería Jurídica Especial a las Iglesias, Confesiones y Denominaciones Religiosas, sus Federaciones y Confederaciones y Asociaciones de Ministros</t>
  </si>
  <si>
    <t>Sandra Patricia Cadena Hernández</t>
  </si>
  <si>
    <t>Sandra Patricia Cadena Hernández &lt;sandra.cadena@mininterior.gov.co&gt;</t>
  </si>
  <si>
    <t>Entidades Religiosas y sus organizaciones</t>
  </si>
  <si>
    <t>Registro Público de Entidades Religiosas</t>
  </si>
  <si>
    <t>Reconocimiento de la extensión de los efectos jurídicos de las Personerías Jurídicas Especiales</t>
  </si>
  <si>
    <t>Reconocimiento de la extensión de los efectos jurídicos de las Personerías Jurídicas Especiales a las Iglesias, Confesiones y Denominaciones Religiosas, sus Federaciones y Confederaciones y Asociaciones de Ministros</t>
  </si>
  <si>
    <t>Certificados en línea de las entidades religiosas</t>
  </si>
  <si>
    <t>Expedir certificados en línea de las entidades religiosas</t>
  </si>
  <si>
    <t>Reforma de estatutos de entidades Religiosas</t>
  </si>
  <si>
    <t>Efectuar el registro de una reforma estatutaria de una entidad religiosa con personería jurídica especial o extendida</t>
  </si>
  <si>
    <t>Designación de dignatarios y representante legal de la entidad religiosa</t>
  </si>
  <si>
    <t>Efectuar el registro de la Designación de dignatarios y representante legal de la entidad religiosa</t>
  </si>
  <si>
    <t>Entidades Territoriales</t>
  </si>
  <si>
    <t>Enlaces territoriales</t>
  </si>
  <si>
    <t>Llevar el registro de los enlaces departamentales y municipales de libertad religiosa y de cultos</t>
  </si>
  <si>
    <t>Luis David Pulido Blasi</t>
  </si>
  <si>
    <t>"Luis David Pulido Blasi" &lt;luis.pulido@mininterior.gov.co&gt;</t>
  </si>
  <si>
    <t>Implementación territorial de la política publica</t>
  </si>
  <si>
    <t>Levar el registro de los actos administrativos de adopción de la política publica, la creación de los comités y las mesas de participación de libertad religiosa de las entidades territoriales</t>
  </si>
  <si>
    <t>Lugares de culto</t>
  </si>
  <si>
    <t>Efectuar el registro georreferenciado de los lugares de cultos a nivel nacional</t>
  </si>
  <si>
    <t>marco.suarez@mininterior.gov.co</t>
  </si>
  <si>
    <t>315 3678590</t>
  </si>
  <si>
    <t>Caracterización de las entidades religiosas y sus organizaciones</t>
  </si>
  <si>
    <t>Efectuar la caracterización del aporte social al bien común de las entidades religiosas y sus organizaciones</t>
  </si>
  <si>
    <t>Banco de proyectos</t>
  </si>
  <si>
    <t>Registrar la convocatoria, inscripción, evaluación y seguimiento de las iniciativas financiadas en el Banco de Proyectos BIIR</t>
  </si>
  <si>
    <t>Banco de Proyectos BIIR</t>
  </si>
  <si>
    <t>Cuenta Satélite de Instituciones Sin Fines de Lucro (CSISFL)</t>
  </si>
  <si>
    <t>Desarrollar las fases de acopio, procesamiento, análisis, difusión y evaluación de la CSISFL con énfasis en las entidades religiosas, de acuerdo con los lineamientos del documento metodológico.
Elaborar la documentación de las fases de acopio, procesamiento, análisis, difusión y evaluación de la CSISFL con énfasis en las entidades religiosas.
Actualizar los cálculos de la CSISFL con énfasis en las entidades religiosas.</t>
  </si>
  <si>
    <t>Ministerio del Interior - DANE</t>
  </si>
  <si>
    <t>Corporación Nasa Kiwe</t>
  </si>
  <si>
    <t xml:space="preserve">Oficina Asesora De Planeación </t>
  </si>
  <si>
    <t>Manuel Alfonso Martinez</t>
  </si>
  <si>
    <t>Gestor</t>
  </si>
  <si>
    <t>Herramienta en la que mensualmente se reportan los avances presupuestla y fsico de los proyectos en ejecucion</t>
  </si>
  <si>
    <t>Oficina Asesora de Planeación</t>
  </si>
  <si>
    <t>Fredy Santiago Muñoz Sanchez</t>
  </si>
  <si>
    <t>apoyoplaneacion@nasakiwe.gov.co</t>
  </si>
  <si>
    <t>Departamenot Nacional de Planeacion - DNP</t>
  </si>
  <si>
    <t>No Aplic. Se reporta en al Aplicativo Plataforma Integrada de Inversions Publicos
Rigoberto Molano Ordoñez</t>
  </si>
  <si>
    <t>No Aplic. Se reporta en al Aplicativo Plataforma Integrada de Inversions Publicos
rmolano@nasakiwe.gov.co</t>
  </si>
  <si>
    <t>No Aplica
(313) 214-6392</t>
  </si>
  <si>
    <t>Sistema de Informacion Geografica de Interveniones de la Entidad</t>
  </si>
  <si>
    <t>Sistema de Infomracion Geografica de las actividades que la entidad adelanta en el territorio acorde a su misionalidad.</t>
  </si>
  <si>
    <t>Luis Miguel Rose</t>
  </si>
  <si>
    <t>planeacion@nasakiwe.gov.co</t>
  </si>
  <si>
    <t>Director  Corporación Nasa Kiwe</t>
  </si>
  <si>
    <t>Rigoberto Molano Ordoñez</t>
  </si>
  <si>
    <t>rmolano@nasakiwe.gov.co</t>
  </si>
  <si>
    <t>(313) 214-6392</t>
  </si>
  <si>
    <t>Base de datos CNK</t>
  </si>
  <si>
    <t>Matriz de seguimiento presupuestal y físico, se relacionan certificados de disponibilidad presupuestal, contratos, registros presupuestales, compromisos, obligaciones y pagos, y avances fisicos de actividades que dan cumplimiento a metas.</t>
  </si>
  <si>
    <t xml:space="preserve">Dirección de Asuntos Indigenas </t>
  </si>
  <si>
    <t>Cargue y registro de autocensos</t>
  </si>
  <si>
    <t>Capacitaciones a las comunidades indígenas para el registro de la información censal, trasferencia de la información del SIIC antiguo a SIIC nuevo.</t>
  </si>
  <si>
    <t>Muy pertienente</t>
  </si>
  <si>
    <t>DAIRM</t>
  </si>
  <si>
    <t>GERMAN CARLOSAMA</t>
  </si>
  <si>
    <t>german.carlosama@mininterior.gov.co</t>
  </si>
  <si>
    <t>Entidades estatales (principalmente DANE, MINEDUCACIÓN, MINSALUD,MINVIVIENDA, ANT, población indígena.</t>
  </si>
  <si>
    <t xml:space="preserve">Registro de Resguardos indígenas </t>
  </si>
  <si>
    <t>Interoperatividad con la Agencia Nacional de Tierras, DANE, para ingreso de la informaci{on relacionada con los actos administratvios de formalizaci{on del territorio y los código DANE</t>
  </si>
  <si>
    <t>Altamente pertinente</t>
  </si>
  <si>
    <t>Registro de comunidades indigenas</t>
  </si>
  <si>
    <t>Contratación de personal idoneo, para la realizaci{on de los estudios etnologicos y la emisi{on de los actos administrativos.</t>
  </si>
  <si>
    <t>Registro de asociaciones del Decreto 1088</t>
  </si>
  <si>
    <t>Fortalecimiento del personal, de control doc, puesto que la mayor parte de la informaci{on llega por ese mecanismo.</t>
  </si>
  <si>
    <t>Registro de Representantes de los consejo territoriales indigenas Decreto 1232</t>
  </si>
  <si>
    <t>Fortalecimiento del personal, especializado en el tema, de control doc, puesto que la mayor parte de la informaci{on llega por ese mecanismo.</t>
  </si>
  <si>
    <t>Registro de los representantes legales en el marco del  Decreto 1953</t>
  </si>
  <si>
    <t xml:space="preserve">Apoyar el seguimiento al avance en el cumplimiento de las solicitudes contractuales </t>
  </si>
  <si>
    <t xml:space="preserve">Subdirección de Gestión Contractual </t>
  </si>
  <si>
    <t>Anthony Fred León Rodríguez</t>
  </si>
  <si>
    <t>anthony.leon@mininterior.gov.co</t>
  </si>
  <si>
    <t>ext: 2876</t>
  </si>
  <si>
    <t xml:space="preserve">Correo institucional </t>
  </si>
  <si>
    <t xml:space="preserve">Realizar la asignación y seguimiento de las solicitudes contractuales </t>
  </si>
  <si>
    <t xml:space="preserve">Diego Andrés Rojas </t>
  </si>
  <si>
    <t xml:space="preserve">diego.rojas@mininterior.gov.co </t>
  </si>
  <si>
    <t xml:space="preserve">Base de contratos </t>
  </si>
  <si>
    <t xml:space="preserve">Hacer seguimiento y control del estado de los contratos y convenios del Ministerio del Interior </t>
  </si>
  <si>
    <t xml:space="preserve">Base de asignaciones </t>
  </si>
  <si>
    <t xml:space="preserve">Hacer seguimiento y control del estado de los trámites asignados a los abogados de la Subdirección </t>
  </si>
  <si>
    <t xml:space="preserve">Base de liquidaciones contractuales </t>
  </si>
  <si>
    <t>Verificar convenios y/o contratos con solicitud de liquidación presentada por el supervisor y su estado</t>
  </si>
  <si>
    <t>Sergio Andrés Daza Gómez</t>
  </si>
  <si>
    <t>sergio.daza@mininterior.gov.co</t>
  </si>
  <si>
    <t>ext: 4864</t>
  </si>
  <si>
    <t xml:space="preserve">Correo de certificaciones contractuales </t>
  </si>
  <si>
    <t>Recibir y apoyar el seguimiento de las certificaciones contractuales</t>
  </si>
  <si>
    <t>Juan Esteban Miranda</t>
  </si>
  <si>
    <t>juan.miranda@mininterior.gov.co</t>
  </si>
  <si>
    <t>ext: 4865</t>
  </si>
  <si>
    <t>Astrid Carolina Sánchez</t>
  </si>
  <si>
    <t>Amelia Rocio Cotes</t>
  </si>
  <si>
    <t>amelia.cotes@mininteriorgovco.onmicrosoft.com</t>
  </si>
  <si>
    <t>Diego Edixon Karachas</t>
  </si>
  <si>
    <t>Camilo Andres Arenas</t>
  </si>
  <si>
    <t>Javier Francisco Moreno</t>
  </si>
  <si>
    <t>Alexander Jaimes Medina</t>
  </si>
  <si>
    <t>Cesar Armando Fandiño</t>
  </si>
  <si>
    <t>cesar.fandino@mininterior.gov.co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</si>
</sst>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lt;=9999999]###\-####;\(###\)\ ###\-####"/>
    <numFmt numFmtId="165" formatCode="[$-C0A]dd\-mmm\-yy;@"/>
  </numFmts>
  <fonts count="18" x14ac:knownFonts="1">
    <font>
      <sz val="11"/>
      <color theme="1"/>
      <name val="Calibri"/>
      <family val="2"/>
      <scheme val="minor"/>
    </font>
    <font>
      <b/>
      <sz val="9"/>
      <color theme="1"/>
      <name val="Tahoma"/>
      <family val="2"/>
    </font>
    <font>
      <sz val="9"/>
      <color theme="1"/>
      <name val="Calibri"/>
      <family val="2"/>
      <scheme val="minor"/>
    </font>
    <font>
      <b/>
      <sz val="8"/>
      <color theme="1"/>
      <name val="Tahoma"/>
      <family val="2"/>
    </font>
    <font>
      <sz val="8"/>
      <color theme="1"/>
      <name val="Tahoma"/>
      <family val="2"/>
    </font>
    <font>
      <sz val="8"/>
      <color rgb="FF000000"/>
      <name val="Tahoma"/>
      <family val="2"/>
    </font>
    <font>
      <sz val="8"/>
      <color theme="1"/>
      <name val="Calibri"/>
      <family val="2"/>
      <scheme val="minor"/>
    </font>
    <font>
      <u/>
      <sz val="11"/>
      <color theme="10"/>
      <name val="Calibri"/>
      <family val="2"/>
      <scheme val="minor"/>
    </font>
    <font>
      <u/>
      <sz val="8"/>
      <color theme="10"/>
      <name val="Tahoma"/>
      <family val="2"/>
    </font>
    <font>
      <sz val="8"/>
      <color rgb="FF424242"/>
      <name val="Tahoma"/>
      <family val="2"/>
    </font>
    <font>
      <u/>
      <sz val="8"/>
      <color rgb="FF0070C0"/>
      <name val="Tahoma"/>
      <family val="2"/>
    </font>
    <font>
      <sz val="11"/>
      <color theme="1"/>
      <name val="Calibri"/>
      <family val="2"/>
      <scheme val="minor"/>
    </font>
    <font>
      <sz val="8"/>
      <color theme="0"/>
      <name val="Tahoma"/>
      <family val="2"/>
    </font>
    <font>
      <u/>
      <sz val="8"/>
      <color theme="10"/>
      <name val="Calibri"/>
      <family val="2"/>
      <scheme val="minor"/>
    </font>
    <font>
      <u/>
      <sz val="11"/>
      <name val="Calibri"/>
      <family val="2"/>
      <scheme val="minor"/>
    </font>
    <font>
      <sz val="8"/>
      <name val="Tahoma"/>
      <family val="2"/>
    </font>
    <font>
      <u/>
      <sz val="9"/>
      <color theme="10"/>
      <name val="Calibri"/>
      <family val="2"/>
      <scheme val="minor"/>
    </font>
    <font>
      <u/>
      <sz val="10"/>
      <color theme="1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1"/>
        <bgColor indexed="64"/>
      </patternFill>
    </fill>
    <fill>
      <patternFill patternType="solid">
        <fgColor theme="1"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7" fillId="0" borderId="0" applyNumberFormat="0" applyFill="0" applyBorder="0" applyAlignment="0" applyProtection="0"/>
    <xf numFmtId="0" fontId="11" fillId="0" borderId="0"/>
    <xf numFmtId="0" fontId="11" fillId="0" borderId="0"/>
  </cellStyleXfs>
  <cellXfs count="66">
    <xf numFmtId="0" fontId="0" fillId="0" borderId="0" xfId="0"/>
    <xf numFmtId="0" fontId="1" fillId="2" borderId="1" xfId="0" applyFont="1" applyFill="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3" borderId="1" xfId="0" applyFont="1" applyFill="1" applyBorder="1" applyAlignment="1">
      <alignment horizontal="center" vertical="center" textRotation="90" wrapText="1"/>
    </xf>
    <xf numFmtId="0" fontId="3" fillId="4"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5" borderId="1" xfId="0" applyFont="1" applyFill="1" applyBorder="1" applyAlignment="1">
      <alignment vertical="center" wrapText="1"/>
    </xf>
    <xf numFmtId="0" fontId="2" fillId="0" borderId="0" xfId="0" applyFont="1" applyAlignment="1">
      <alignment wrapText="1"/>
    </xf>
    <xf numFmtId="0" fontId="6" fillId="0" borderId="0" xfId="0" applyFont="1" applyAlignment="1">
      <alignment wrapText="1"/>
    </xf>
    <xf numFmtId="0" fontId="5" fillId="0" borderId="1" xfId="0" applyFont="1" applyBorder="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left" vertical="center" wrapText="1"/>
    </xf>
    <xf numFmtId="164" fontId="4" fillId="0" borderId="1" xfId="0" applyNumberFormat="1" applyFont="1" applyBorder="1" applyAlignment="1">
      <alignment horizontal="center" vertical="center" wrapText="1"/>
    </xf>
    <xf numFmtId="0" fontId="8" fillId="0" borderId="1" xfId="1" applyFont="1" applyBorder="1" applyAlignment="1">
      <alignment horizontal="center" vertical="center" wrapText="1"/>
    </xf>
    <xf numFmtId="0" fontId="10"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2" fillId="7"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2" borderId="1" xfId="0" applyFont="1" applyFill="1" applyBorder="1" applyAlignment="1">
      <alignment vertical="center" wrapText="1"/>
    </xf>
    <xf numFmtId="0" fontId="5" fillId="0" borderId="1" xfId="0" applyFont="1" applyBorder="1" applyAlignment="1">
      <alignment horizontal="center"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4" fillId="0" borderId="1" xfId="0" applyFont="1" applyBorder="1" applyAlignment="1">
      <alignment horizontal="left" vertical="top" wrapText="1"/>
    </xf>
    <xf numFmtId="0" fontId="13" fillId="0" borderId="1" xfId="1" applyFont="1" applyBorder="1" applyAlignment="1">
      <alignment horizontal="center" vertical="center" wrapText="1"/>
    </xf>
    <xf numFmtId="0" fontId="7" fillId="0" borderId="2" xfId="1" applyBorder="1" applyAlignment="1">
      <alignment vertical="center" wrapText="1"/>
    </xf>
    <xf numFmtId="0" fontId="7" fillId="0" borderId="1" xfId="1" applyBorder="1" applyAlignment="1">
      <alignment horizontal="center" vertical="center" wrapText="1"/>
    </xf>
    <xf numFmtId="0" fontId="7" fillId="0" borderId="1" xfId="1" applyBorder="1" applyAlignment="1">
      <alignment vertical="center" wrapText="1"/>
    </xf>
    <xf numFmtId="0" fontId="7" fillId="0" borderId="5" xfId="1" applyBorder="1" applyAlignment="1">
      <alignment vertical="center" wrapText="1"/>
    </xf>
    <xf numFmtId="0" fontId="4" fillId="0" borderId="5" xfId="0" applyFont="1" applyBorder="1" applyAlignment="1">
      <alignment horizontal="center" vertical="center" wrapText="1"/>
    </xf>
    <xf numFmtId="0" fontId="7" fillId="0" borderId="2" xfId="1" applyBorder="1" applyAlignment="1">
      <alignment horizontal="center" vertical="center" wrapText="1"/>
    </xf>
    <xf numFmtId="0" fontId="14" fillId="0" borderId="1" xfId="1" applyFont="1" applyBorder="1" applyAlignment="1">
      <alignment horizontal="center" vertical="center" wrapText="1"/>
    </xf>
    <xf numFmtId="0" fontId="5" fillId="0" borderId="5" xfId="0" applyFont="1" applyBorder="1" applyAlignment="1">
      <alignment horizontal="center" vertical="center" wrapText="1"/>
    </xf>
    <xf numFmtId="0" fontId="4" fillId="13" borderId="1" xfId="0" applyFont="1" applyFill="1" applyBorder="1" applyAlignment="1">
      <alignment horizontal="center" vertical="center" wrapText="1"/>
    </xf>
    <xf numFmtId="165" fontId="5" fillId="0" borderId="1" xfId="2" applyNumberFormat="1" applyFont="1" applyBorder="1" applyAlignment="1">
      <alignment horizontal="center" vertical="center" wrapText="1"/>
    </xf>
    <xf numFmtId="0" fontId="5" fillId="6" borderId="1" xfId="2" applyFont="1" applyFill="1" applyBorder="1" applyAlignment="1">
      <alignment horizontal="center" vertical="center" wrapText="1"/>
    </xf>
    <xf numFmtId="165" fontId="4" fillId="0" borderId="1" xfId="2" applyNumberFormat="1"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15" fillId="0" borderId="2" xfId="0" applyFont="1" applyBorder="1" applyAlignment="1">
      <alignment horizontal="center" vertical="center" wrapText="1"/>
    </xf>
    <xf numFmtId="0" fontId="4" fillId="0" borderId="1" xfId="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horizontal="left" vertical="center" wrapText="1"/>
    </xf>
    <xf numFmtId="0" fontId="9"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6" fillId="0" borderId="1" xfId="1" applyFont="1" applyBorder="1" applyAlignment="1">
      <alignment horizontal="center" vertical="center" wrapText="1"/>
    </xf>
    <xf numFmtId="0" fontId="17" fillId="0" borderId="1" xfId="1" applyFont="1" applyBorder="1" applyAlignment="1">
      <alignment horizontal="center" vertical="center" wrapText="1"/>
    </xf>
    <xf numFmtId="164" fontId="4" fillId="0" borderId="1" xfId="0" applyNumberFormat="1" applyFont="1" applyBorder="1" applyAlignment="1">
      <alignment vertical="center" wrapText="1"/>
    </xf>
    <xf numFmtId="0" fontId="4" fillId="0" borderId="2" xfId="0" applyFont="1" applyBorder="1" applyAlignment="1">
      <alignmen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cellXfs>
  <cellStyles count="4">
    <cellStyle name="Hipervínculo" xfId="1" builtinId="8"/>
    <cellStyle name="Normal" xfId="0" builtinId="0"/>
    <cellStyle name="Normal 2" xfId="3" xr:uid="{61914B03-5675-4739-84DF-12B06B243806}"/>
    <cellStyle name="Normal 3" xfId="2" xr:uid="{9DFB98DA-56BB-4615-8F75-38F7DEECDB1C}"/>
  </cellStyles>
  <dxfs count="35">
    <dxf>
      <fill>
        <patternFill>
          <bgColor theme="2" tint="-0.24994659260841701"/>
        </patternFill>
      </fill>
    </dxf>
    <dxf>
      <font>
        <color auto="1"/>
      </font>
      <fill>
        <patternFill>
          <bgColor theme="2" tint="-9.9948118533890809E-2"/>
        </patternFill>
      </fill>
    </dxf>
    <dxf>
      <font>
        <color auto="1"/>
      </font>
      <fill>
        <patternFill>
          <bgColor theme="0" tint="-4.9989318521683403E-2"/>
        </patternFill>
      </fill>
    </dxf>
    <dxf>
      <font>
        <color theme="0"/>
      </font>
      <fill>
        <patternFill>
          <bgColor theme="1"/>
        </patternFill>
      </fill>
    </dxf>
    <dxf>
      <font>
        <color theme="0"/>
      </font>
      <fill>
        <patternFill>
          <bgColor theme="1" tint="0.499984740745262"/>
        </patternFill>
      </fill>
    </dxf>
    <dxf>
      <font>
        <color theme="0"/>
      </font>
      <fill>
        <patternFill>
          <bgColor theme="1"/>
        </patternFill>
      </fill>
    </dxf>
    <dxf>
      <font>
        <color theme="0"/>
      </font>
      <fill>
        <patternFill>
          <bgColor theme="1" tint="0.499984740745262"/>
        </patternFill>
      </fill>
    </dxf>
    <dxf>
      <fill>
        <patternFill>
          <bgColor theme="2" tint="-0.24994659260841701"/>
        </patternFill>
      </fill>
    </dxf>
    <dxf>
      <font>
        <color auto="1"/>
      </font>
      <fill>
        <patternFill>
          <bgColor theme="0" tint="-4.9989318521683403E-2"/>
        </patternFill>
      </fill>
    </dxf>
    <dxf>
      <font>
        <color auto="1"/>
      </font>
      <fill>
        <patternFill>
          <bgColor theme="2" tint="-9.9948118533890809E-2"/>
        </patternFill>
      </fill>
    </dxf>
    <dxf>
      <fill>
        <patternFill>
          <bgColor theme="2" tint="-0.24994659260841701"/>
        </patternFill>
      </fill>
    </dxf>
    <dxf>
      <font>
        <color auto="1"/>
      </font>
      <fill>
        <patternFill>
          <bgColor theme="0" tint="-4.9989318521683403E-2"/>
        </patternFill>
      </fill>
    </dxf>
    <dxf>
      <font>
        <color auto="1"/>
      </font>
      <fill>
        <patternFill>
          <bgColor theme="2" tint="-9.9948118533890809E-2"/>
        </patternFill>
      </fill>
    </dxf>
    <dxf>
      <font>
        <color theme="0"/>
      </font>
      <fill>
        <patternFill>
          <bgColor theme="1"/>
        </patternFill>
      </fill>
    </dxf>
    <dxf>
      <font>
        <color theme="0"/>
      </font>
      <fill>
        <patternFill>
          <bgColor theme="1" tint="0.499984740745262"/>
        </patternFill>
      </fill>
    </dxf>
    <dxf>
      <font>
        <color theme="0"/>
      </font>
      <fill>
        <patternFill>
          <bgColor theme="1" tint="0.499984740745262"/>
        </patternFill>
      </fill>
    </dxf>
    <dxf>
      <font>
        <color theme="0"/>
      </font>
      <fill>
        <patternFill>
          <bgColor theme="1"/>
        </patternFill>
      </fill>
    </dxf>
    <dxf>
      <fill>
        <patternFill>
          <bgColor theme="2" tint="-0.24994659260841701"/>
        </patternFill>
      </fill>
    </dxf>
    <dxf>
      <font>
        <color auto="1"/>
      </font>
      <fill>
        <patternFill>
          <bgColor theme="2" tint="-9.9948118533890809E-2"/>
        </patternFill>
      </fill>
    </dxf>
    <dxf>
      <font>
        <color auto="1"/>
      </font>
      <fill>
        <patternFill>
          <bgColor theme="0" tint="-4.9989318521683403E-2"/>
        </patternFill>
      </fill>
    </dxf>
    <dxf>
      <font>
        <color theme="0"/>
      </font>
      <fill>
        <patternFill>
          <bgColor theme="1" tint="0.499984740745262"/>
        </patternFill>
      </fill>
    </dxf>
    <dxf>
      <font>
        <color auto="1"/>
      </font>
      <fill>
        <patternFill>
          <bgColor theme="0" tint="-4.9989318521683403E-2"/>
        </patternFill>
      </fill>
    </dxf>
    <dxf>
      <font>
        <color auto="1"/>
      </font>
      <fill>
        <patternFill>
          <bgColor theme="2" tint="-9.9948118533890809E-2"/>
        </patternFill>
      </fill>
    </dxf>
    <dxf>
      <fill>
        <patternFill>
          <bgColor theme="2" tint="-0.24994659260841701"/>
        </patternFill>
      </fill>
    </dxf>
    <dxf>
      <font>
        <color theme="0"/>
      </font>
      <fill>
        <patternFill>
          <bgColor theme="1"/>
        </patternFill>
      </fill>
    </dxf>
    <dxf>
      <font>
        <color theme="0"/>
      </font>
      <fill>
        <patternFill>
          <bgColor theme="1"/>
        </patternFill>
      </fill>
    </dxf>
    <dxf>
      <font>
        <color theme="0"/>
      </font>
      <fill>
        <patternFill>
          <bgColor theme="1" tint="0.499984740745262"/>
        </patternFill>
      </fill>
    </dxf>
    <dxf>
      <font>
        <color auto="1"/>
      </font>
      <fill>
        <patternFill>
          <bgColor theme="0" tint="-4.9989318521683403E-2"/>
        </patternFill>
      </fill>
    </dxf>
    <dxf>
      <font>
        <color auto="1"/>
      </font>
      <fill>
        <patternFill>
          <bgColor theme="2" tint="-9.9948118533890809E-2"/>
        </patternFill>
      </fill>
    </dxf>
    <dxf>
      <fill>
        <patternFill>
          <bgColor theme="2" tint="-0.24994659260841701"/>
        </patternFill>
      </fill>
    </dxf>
    <dxf>
      <font>
        <color theme="0"/>
      </font>
      <fill>
        <patternFill>
          <bgColor theme="1" tint="0.499984740745262"/>
        </patternFill>
      </fill>
    </dxf>
    <dxf>
      <fill>
        <patternFill>
          <bgColor theme="2" tint="-0.24994659260841701"/>
        </patternFill>
      </fill>
    </dxf>
    <dxf>
      <font>
        <color auto="1"/>
      </font>
      <fill>
        <patternFill>
          <bgColor theme="2" tint="-9.9948118533890809E-2"/>
        </patternFill>
      </fill>
    </dxf>
    <dxf>
      <font>
        <color auto="1"/>
      </font>
      <fill>
        <patternFill>
          <bgColor theme="0" tint="-4.9989318521683403E-2"/>
        </patternFill>
      </fill>
    </dxf>
    <dxf>
      <font>
        <color theme="0"/>
      </font>
      <fill>
        <patternFill>
          <bgColor theme="1"/>
        </patternFill>
      </fill>
    </dxf>
  </dxfs>
  <tableStyles count="1" defaultTableStyle="TableStyleMedium2" defaultPivotStyle="PivotStyleLight16">
    <tableStyle name="Invisible" pivot="0" table="0" count="0" xr9:uid="{7D6961A0-8CD6-4415-B8DD-D748A28515CF}"/>
  </tableStyles>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27</xdr:col>
      <xdr:colOff>3420220</xdr:colOff>
      <xdr:row>8</xdr:row>
      <xdr:rowOff>83</xdr:rowOff>
    </xdr:to>
    <xdr:grpSp>
      <xdr:nvGrpSpPr>
        <xdr:cNvPr id="2" name="Group 4">
          <a:extLst>
            <a:ext uri="{FF2B5EF4-FFF2-40B4-BE49-F238E27FC236}">
              <a16:creationId xmlns:a16="http://schemas.microsoft.com/office/drawing/2014/main" id="{A5078357-56C2-4778-8741-76710B0385EC}"/>
            </a:ext>
          </a:extLst>
        </xdr:cNvPr>
        <xdr:cNvGrpSpPr>
          <a:grpSpLocks/>
        </xdr:cNvGrpSpPr>
      </xdr:nvGrpSpPr>
      <xdr:grpSpPr bwMode="auto">
        <a:xfrm>
          <a:off x="0" y="0"/>
          <a:ext cx="25337721" cy="1047833"/>
          <a:chOff x="-13" y="-1"/>
          <a:chExt cx="1413" cy="136"/>
        </a:xfrm>
      </xdr:grpSpPr>
      <xdr:sp macro="" textlink="">
        <xdr:nvSpPr>
          <xdr:cNvPr id="3" name="1 CuadroTexto">
            <a:extLst>
              <a:ext uri="{FF2B5EF4-FFF2-40B4-BE49-F238E27FC236}">
                <a16:creationId xmlns:a16="http://schemas.microsoft.com/office/drawing/2014/main" id="{E7702C03-5869-4003-8C30-5F9AFE9655C7}"/>
              </a:ext>
            </a:extLst>
          </xdr:cNvPr>
          <xdr:cNvSpPr txBox="1">
            <a:spLocks noChangeArrowheads="1"/>
          </xdr:cNvSpPr>
        </xdr:nvSpPr>
        <xdr:spPr bwMode="auto">
          <a:xfrm>
            <a:off x="-13" y="-1"/>
            <a:ext cx="259" cy="136"/>
          </a:xfrm>
          <a:prstGeom prst="rect">
            <a:avLst/>
          </a:prstGeom>
          <a:solidFill>
            <a:srgbClr val="FFFFFF"/>
          </a:solidFill>
          <a:ln w="9525">
            <a:solidFill>
              <a:srgbClr val="000000"/>
            </a:solidFill>
            <a:miter lim="800000"/>
            <a:headEnd/>
            <a:tailEnd/>
          </a:ln>
        </xdr:spPr>
      </xdr:sp>
      <xdr:sp macro="" textlink="">
        <xdr:nvSpPr>
          <xdr:cNvPr id="4" name="3 CuadroTexto">
            <a:extLst>
              <a:ext uri="{FF2B5EF4-FFF2-40B4-BE49-F238E27FC236}">
                <a16:creationId xmlns:a16="http://schemas.microsoft.com/office/drawing/2014/main" id="{C08D0560-6486-4A22-9E66-DC899F37CA4E}"/>
              </a:ext>
            </a:extLst>
          </xdr:cNvPr>
          <xdr:cNvSpPr txBox="1">
            <a:spLocks noChangeArrowheads="1"/>
          </xdr:cNvSpPr>
        </xdr:nvSpPr>
        <xdr:spPr bwMode="auto">
          <a:xfrm>
            <a:off x="246" y="0"/>
            <a:ext cx="147" cy="58"/>
          </a:xfrm>
          <a:prstGeom prst="rect">
            <a:avLst/>
          </a:prstGeom>
          <a:noFill/>
          <a:ln w="9525">
            <a:solidFill>
              <a:srgbClr val="000000"/>
            </a:solidFill>
            <a:miter lim="800000"/>
            <a:headEnd/>
            <a:tailEnd/>
          </a:ln>
        </xdr:spPr>
        <xdr:txBody>
          <a:bodyPr vertOverflow="clip" wrap="square" lIns="90000" tIns="252000" rIns="90000" bIns="46800" anchor="t"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PROCESO</a:t>
            </a:r>
            <a:endParaRPr lang="es-ES" sz="1100" b="1" i="0" strike="noStrike">
              <a:solidFill>
                <a:srgbClr val="000000"/>
              </a:solidFill>
              <a:latin typeface="Arial" panose="020B0604020202020204" pitchFamily="34" charset="0"/>
              <a:cs typeface="Arial" panose="020B0604020202020204" pitchFamily="34" charset="0"/>
            </a:endParaRPr>
          </a:p>
        </xdr:txBody>
      </xdr:sp>
      <xdr:sp macro="" textlink="">
        <xdr:nvSpPr>
          <xdr:cNvPr id="5" name="7 CuadroTexto">
            <a:extLst>
              <a:ext uri="{FF2B5EF4-FFF2-40B4-BE49-F238E27FC236}">
                <a16:creationId xmlns:a16="http://schemas.microsoft.com/office/drawing/2014/main" id="{FAD42A24-6B6A-4440-AEDB-66B3873607AA}"/>
              </a:ext>
            </a:extLst>
          </xdr:cNvPr>
          <xdr:cNvSpPr txBox="1">
            <a:spLocks noChangeArrowheads="1"/>
          </xdr:cNvSpPr>
        </xdr:nvSpPr>
        <xdr:spPr bwMode="auto">
          <a:xfrm>
            <a:off x="246" y="58"/>
            <a:ext cx="146" cy="77"/>
          </a:xfrm>
          <a:prstGeom prst="rect">
            <a:avLst/>
          </a:prstGeom>
          <a:noFill/>
          <a:ln w="9525">
            <a:solidFill>
              <a:srgbClr val="000000"/>
            </a:solidFill>
            <a:miter lim="800000"/>
            <a:headEnd/>
            <a:tailEnd/>
          </a:ln>
        </xdr:spPr>
        <xdr:txBody>
          <a:bodyPr vertOverflow="clip" wrap="square" lIns="90000" tIns="288000" rIns="90000" bIns="46800" anchor="t"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FORMATO</a:t>
            </a:r>
            <a:endParaRPr lang="es-ES" sz="1100" b="1" i="0" strike="noStrike">
              <a:solidFill>
                <a:srgbClr val="000000"/>
              </a:solidFill>
              <a:latin typeface="Arial" panose="020B0604020202020204" pitchFamily="34" charset="0"/>
              <a:cs typeface="Arial" panose="020B0604020202020204" pitchFamily="34" charset="0"/>
            </a:endParaRPr>
          </a:p>
        </xdr:txBody>
      </xdr:sp>
      <xdr:sp macro="" textlink="">
        <xdr:nvSpPr>
          <xdr:cNvPr id="6" name="8 CuadroTexto">
            <a:extLst>
              <a:ext uri="{FF2B5EF4-FFF2-40B4-BE49-F238E27FC236}">
                <a16:creationId xmlns:a16="http://schemas.microsoft.com/office/drawing/2014/main" id="{69C71F6A-2B8D-45FB-A07F-67AE9840CBAB}"/>
              </a:ext>
            </a:extLst>
          </xdr:cNvPr>
          <xdr:cNvSpPr txBox="1">
            <a:spLocks noChangeArrowheads="1"/>
          </xdr:cNvSpPr>
        </xdr:nvSpPr>
        <xdr:spPr bwMode="auto">
          <a:xfrm>
            <a:off x="392" y="-1"/>
            <a:ext cx="671" cy="58"/>
          </a:xfrm>
          <a:prstGeom prst="rect">
            <a:avLst/>
          </a:prstGeom>
          <a:noFill/>
          <a:ln w="9525">
            <a:solidFill>
              <a:srgbClr val="000000"/>
            </a:solidFill>
            <a:miter lim="800000"/>
            <a:headEnd/>
            <a:tailEnd/>
          </a:ln>
        </xdr:spPr>
        <xdr:txBody>
          <a:bodyPr vertOverflow="clip" wrap="square" lIns="90000" tIns="216000" rIns="90000" bIns="46800" anchor="ctr" upright="1"/>
          <a:lstStyle/>
          <a:p>
            <a:pPr marL="0" indent="0" algn="ctr" rtl="0">
              <a:defRPr sz="1000"/>
            </a:pPr>
            <a:r>
              <a:rPr lang="es-ES" sz="1200" b="1" i="0" strike="noStrike">
                <a:solidFill>
                  <a:sysClr val="windowText" lastClr="000000"/>
                </a:solidFill>
                <a:latin typeface="Arial" panose="020B0604020202020204" pitchFamily="34" charset="0"/>
                <a:ea typeface="+mn-ea"/>
                <a:cs typeface="Arial" panose="020B0604020202020204" pitchFamily="34" charset="0"/>
              </a:rPr>
              <a:t>GESTIÓN DEL CONOCIMIENTO E INNOVACIÓN</a:t>
            </a:r>
          </a:p>
        </xdr:txBody>
      </xdr:sp>
      <xdr:sp macro="" textlink="">
        <xdr:nvSpPr>
          <xdr:cNvPr id="7" name="10 CuadroTexto">
            <a:extLst>
              <a:ext uri="{FF2B5EF4-FFF2-40B4-BE49-F238E27FC236}">
                <a16:creationId xmlns:a16="http://schemas.microsoft.com/office/drawing/2014/main" id="{95F06255-1A6D-4183-B10A-9916E7293308}"/>
              </a:ext>
            </a:extLst>
          </xdr:cNvPr>
          <xdr:cNvSpPr txBox="1">
            <a:spLocks noChangeArrowheads="1"/>
          </xdr:cNvSpPr>
        </xdr:nvSpPr>
        <xdr:spPr bwMode="auto">
          <a:xfrm>
            <a:off x="392" y="58"/>
            <a:ext cx="670" cy="77"/>
          </a:xfrm>
          <a:prstGeom prst="rect">
            <a:avLst/>
          </a:prstGeom>
          <a:solidFill>
            <a:sysClr val="window" lastClr="FFFFFF"/>
          </a:solidFill>
          <a:ln w="9525">
            <a:solidFill>
              <a:srgbClr val="000000"/>
            </a:solidFill>
            <a:miter lim="800000"/>
            <a:headEnd/>
            <a:tailEnd/>
          </a:ln>
        </xdr:spPr>
        <xdr:txBody>
          <a:bodyPr vertOverflow="clip" wrap="square" lIns="0" tIns="36000" rIns="0" bIns="46800" anchor="ctr" anchorCtr="0" upright="1"/>
          <a:lstStyle/>
          <a:p>
            <a:pPr algn="ctr" rtl="0">
              <a:defRPr sz="1000"/>
            </a:pPr>
            <a:r>
              <a:rPr lang="es-ES" sz="1200" b="1" i="0" strike="noStrike">
                <a:solidFill>
                  <a:sysClr val="windowText" lastClr="000000"/>
                </a:solidFill>
                <a:latin typeface="Arial" panose="020B0604020202020204" pitchFamily="34" charset="0"/>
                <a:ea typeface="+mn-ea"/>
                <a:cs typeface="Arial" panose="020B0604020202020204" pitchFamily="34" charset="0"/>
              </a:rPr>
              <a:t>IDENTIFICACIÓN DE ACTORES</a:t>
            </a:r>
            <a:r>
              <a:rPr lang="es-ES" sz="1200" b="1" i="0" strike="noStrike" baseline="0">
                <a:solidFill>
                  <a:sysClr val="windowText" lastClr="000000"/>
                </a:solidFill>
                <a:latin typeface="Arial" panose="020B0604020202020204" pitchFamily="34" charset="0"/>
                <a:ea typeface="+mn-ea"/>
                <a:cs typeface="Arial" panose="020B0604020202020204" pitchFamily="34" charset="0"/>
              </a:rPr>
              <a:t> E INFORMACIÓN ESTADISTICA DENTRO DEL ECOSISTEMA DE DATOS</a:t>
            </a:r>
            <a:endParaRPr lang="es-ES" sz="1200" b="1" i="0" strike="noStrike">
              <a:solidFill>
                <a:srgbClr val="000000"/>
              </a:solidFill>
              <a:latin typeface="Arial" panose="020B0604020202020204" pitchFamily="34" charset="0"/>
              <a:cs typeface="Arial" panose="020B0604020202020204" pitchFamily="34" charset="0"/>
            </a:endParaRPr>
          </a:p>
        </xdr:txBody>
      </xdr:sp>
      <xdr:sp macro="" textlink="">
        <xdr:nvSpPr>
          <xdr:cNvPr id="8" name="12 CuadroTexto">
            <a:extLst>
              <a:ext uri="{FF2B5EF4-FFF2-40B4-BE49-F238E27FC236}">
                <a16:creationId xmlns:a16="http://schemas.microsoft.com/office/drawing/2014/main" id="{7B5581A1-A451-4526-8978-A65EF89D23B7}"/>
              </a:ext>
            </a:extLst>
          </xdr:cNvPr>
          <xdr:cNvSpPr txBox="1">
            <a:spLocks noChangeArrowheads="1"/>
          </xdr:cNvSpPr>
        </xdr:nvSpPr>
        <xdr:spPr bwMode="auto">
          <a:xfrm>
            <a:off x="1063" y="0"/>
            <a:ext cx="120" cy="47"/>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VERSIÓN</a:t>
            </a:r>
          </a:p>
        </xdr:txBody>
      </xdr:sp>
      <xdr:sp macro="" textlink="">
        <xdr:nvSpPr>
          <xdr:cNvPr id="9" name="13 CuadroTexto">
            <a:extLst>
              <a:ext uri="{FF2B5EF4-FFF2-40B4-BE49-F238E27FC236}">
                <a16:creationId xmlns:a16="http://schemas.microsoft.com/office/drawing/2014/main" id="{86D9B2DF-4529-4F78-832F-A1B32038BE0D}"/>
              </a:ext>
            </a:extLst>
          </xdr:cNvPr>
          <xdr:cNvSpPr txBox="1">
            <a:spLocks noChangeArrowheads="1"/>
          </xdr:cNvSpPr>
        </xdr:nvSpPr>
        <xdr:spPr bwMode="auto">
          <a:xfrm>
            <a:off x="1063" y="47"/>
            <a:ext cx="120" cy="43"/>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PÁGINA</a:t>
            </a:r>
            <a:endParaRPr lang="es-ES" sz="1100" b="1" i="0" strike="noStrike">
              <a:solidFill>
                <a:srgbClr val="000000"/>
              </a:solidFill>
              <a:latin typeface="Arial" panose="020B0604020202020204" pitchFamily="34" charset="0"/>
              <a:cs typeface="Arial" panose="020B0604020202020204" pitchFamily="34" charset="0"/>
            </a:endParaRPr>
          </a:p>
        </xdr:txBody>
      </xdr:sp>
      <xdr:sp macro="" textlink="">
        <xdr:nvSpPr>
          <xdr:cNvPr id="10" name="14 CuadroTexto">
            <a:extLst>
              <a:ext uri="{FF2B5EF4-FFF2-40B4-BE49-F238E27FC236}">
                <a16:creationId xmlns:a16="http://schemas.microsoft.com/office/drawing/2014/main" id="{2A28B070-18F4-4092-B288-7D7EF896BB9A}"/>
              </a:ext>
            </a:extLst>
          </xdr:cNvPr>
          <xdr:cNvSpPr txBox="1">
            <a:spLocks noChangeArrowheads="1"/>
          </xdr:cNvSpPr>
        </xdr:nvSpPr>
        <xdr:spPr bwMode="auto">
          <a:xfrm>
            <a:off x="1062" y="91"/>
            <a:ext cx="121" cy="4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VIGENTE DESDE</a:t>
            </a:r>
          </a:p>
        </xdr:txBody>
      </xdr:sp>
      <xdr:sp macro="" textlink="">
        <xdr:nvSpPr>
          <xdr:cNvPr id="11" name="12 CuadroTexto">
            <a:extLst>
              <a:ext uri="{FF2B5EF4-FFF2-40B4-BE49-F238E27FC236}">
                <a16:creationId xmlns:a16="http://schemas.microsoft.com/office/drawing/2014/main" id="{C2BA57F3-7385-44ED-84FD-C987EA7821BD}"/>
              </a:ext>
            </a:extLst>
          </xdr:cNvPr>
          <xdr:cNvSpPr txBox="1">
            <a:spLocks noChangeArrowheads="1"/>
          </xdr:cNvSpPr>
        </xdr:nvSpPr>
        <xdr:spPr bwMode="auto">
          <a:xfrm>
            <a:off x="1184" y="0"/>
            <a:ext cx="216" cy="47"/>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01</a:t>
            </a:r>
          </a:p>
        </xdr:txBody>
      </xdr:sp>
      <xdr:sp macro="" textlink="">
        <xdr:nvSpPr>
          <xdr:cNvPr id="12" name="13 CuadroTexto">
            <a:extLst>
              <a:ext uri="{FF2B5EF4-FFF2-40B4-BE49-F238E27FC236}">
                <a16:creationId xmlns:a16="http://schemas.microsoft.com/office/drawing/2014/main" id="{91F08E89-200C-4F93-AF63-404447821710}"/>
              </a:ext>
            </a:extLst>
          </xdr:cNvPr>
          <xdr:cNvSpPr txBox="1">
            <a:spLocks noChangeArrowheads="1"/>
          </xdr:cNvSpPr>
        </xdr:nvSpPr>
        <xdr:spPr bwMode="auto">
          <a:xfrm>
            <a:off x="1184" y="47"/>
            <a:ext cx="216" cy="43"/>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200" b="1" i="0" strike="noStrike">
                <a:solidFill>
                  <a:srgbClr val="000000"/>
                </a:solidFill>
                <a:latin typeface="Arial" panose="020B0604020202020204" pitchFamily="34" charset="0"/>
                <a:cs typeface="Arial" panose="020B0604020202020204" pitchFamily="34" charset="0"/>
              </a:rPr>
              <a:t>1 DE</a:t>
            </a:r>
            <a:r>
              <a:rPr lang="es-ES" sz="1200" b="1" i="0" strike="noStrike" baseline="0">
                <a:solidFill>
                  <a:srgbClr val="000000"/>
                </a:solidFill>
                <a:latin typeface="Arial" panose="020B0604020202020204" pitchFamily="34" charset="0"/>
                <a:cs typeface="Arial" panose="020B0604020202020204" pitchFamily="34" charset="0"/>
              </a:rPr>
              <a:t> 1</a:t>
            </a:r>
            <a:endParaRPr lang="es-ES" sz="1200" b="1" i="0" strike="noStrike">
              <a:solidFill>
                <a:srgbClr val="000000"/>
              </a:solidFill>
              <a:latin typeface="Arial" panose="020B0604020202020204" pitchFamily="34" charset="0"/>
              <a:cs typeface="Arial" panose="020B0604020202020204" pitchFamily="34" charset="0"/>
            </a:endParaRPr>
          </a:p>
        </xdr:txBody>
      </xdr:sp>
      <xdr:sp macro="" textlink="">
        <xdr:nvSpPr>
          <xdr:cNvPr id="13" name="14 CuadroTexto">
            <a:extLst>
              <a:ext uri="{FF2B5EF4-FFF2-40B4-BE49-F238E27FC236}">
                <a16:creationId xmlns:a16="http://schemas.microsoft.com/office/drawing/2014/main" id="{3A0FA692-4AA8-417E-8110-DF9C756CB0E7}"/>
              </a:ext>
            </a:extLst>
          </xdr:cNvPr>
          <xdr:cNvSpPr txBox="1">
            <a:spLocks noChangeArrowheads="1"/>
          </xdr:cNvSpPr>
        </xdr:nvSpPr>
        <xdr:spPr bwMode="auto">
          <a:xfrm>
            <a:off x="1184" y="91"/>
            <a:ext cx="216" cy="44"/>
          </a:xfrm>
          <a:prstGeom prst="rect">
            <a:avLst/>
          </a:prstGeom>
          <a:noFill/>
          <a:ln w="9525">
            <a:solidFill>
              <a:srgbClr val="000000"/>
            </a:solidFill>
            <a:miter lim="800000"/>
            <a:headEnd/>
            <a:tailEnd/>
          </a:ln>
        </xdr:spPr>
        <xdr:txBody>
          <a:bodyPr vertOverflow="clip" wrap="square" lIns="0" tIns="0" rIns="0" bIns="0" anchor="ctr" upright="1"/>
          <a:lstStyle/>
          <a:p>
            <a:pPr algn="ctr" rtl="0">
              <a:defRPr sz="1000"/>
            </a:pPr>
            <a:r>
              <a:rPr lang="es-ES" sz="1200" b="1" i="0" strike="noStrike">
                <a:solidFill>
                  <a:sysClr val="windowText" lastClr="000000"/>
                </a:solidFill>
                <a:latin typeface="Arial" panose="020B0604020202020204" pitchFamily="34" charset="0"/>
                <a:cs typeface="Arial" panose="020B0604020202020204" pitchFamily="34" charset="0"/>
              </a:rPr>
              <a:t>28/11/2023</a:t>
            </a:r>
          </a:p>
        </xdr:txBody>
      </xdr:sp>
    </xdr:grpSp>
    <xdr:clientData/>
  </xdr:twoCellAnchor>
  <xdr:twoCellAnchor editAs="oneCell">
    <xdr:from>
      <xdr:col>2</xdr:col>
      <xdr:colOff>24848</xdr:colOff>
      <xdr:row>0</xdr:row>
      <xdr:rowOff>74544</xdr:rowOff>
    </xdr:from>
    <xdr:to>
      <xdr:col>4</xdr:col>
      <xdr:colOff>178407</xdr:colOff>
      <xdr:row>6</xdr:row>
      <xdr:rowOff>123214</xdr:rowOff>
    </xdr:to>
    <xdr:pic>
      <xdr:nvPicPr>
        <xdr:cNvPr id="14" name="Imagen 13" descr="Ministerio del Interior">
          <a:extLst>
            <a:ext uri="{FF2B5EF4-FFF2-40B4-BE49-F238E27FC236}">
              <a16:creationId xmlns:a16="http://schemas.microsoft.com/office/drawing/2014/main" id="{50F87F44-38F9-4ACC-9A89-EC786714C7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0223" y="74544"/>
          <a:ext cx="2277634" cy="848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lga.acosta\Downloads\20240916%20Determinacion%20de%20la%20Pertinencia%20de%20la%20Informacion%20Estadistica%20-%20Religios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olga.acosta\Downloads\20240917%20Determinacion%20de%20la%20Pertinencia%20de%20la%20Informacion%20Estadistica%20-%20Nasa%20Kiw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olga.acosta\Downloads\20240916%20Determinacion%20de%20la%20Pertinencia%20de%20la%20Informacion%20Estadistica%20-%20Indigen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olga.acosta\Downloads\20240917%20Determinacion%20de%20la%20Pertinencia%20de%20la%20Informacion%20Estadistica%20-%20Contract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franklin.castaneda@mininterior.gov.co" TargetMode="External"/><Relationship Id="rId21" Type="http://schemas.openxmlformats.org/officeDocument/2006/relationships/hyperlink" Target="mailto:ana.sabogal@mininterior.gov.co" TargetMode="External"/><Relationship Id="rId42" Type="http://schemas.openxmlformats.org/officeDocument/2006/relationships/hyperlink" Target="mailto:helmut.hernandez@mininterior.gov.co" TargetMode="External"/><Relationship Id="rId63" Type="http://schemas.openxmlformats.org/officeDocument/2006/relationships/hyperlink" Target="mailto:sergio.arciniegas@mininterior.gov.co" TargetMode="External"/><Relationship Id="rId84" Type="http://schemas.openxmlformats.org/officeDocument/2006/relationships/hyperlink" Target="mailto:luis.velasco@mininterior.gov.co" TargetMode="External"/><Relationship Id="rId138" Type="http://schemas.openxmlformats.org/officeDocument/2006/relationships/hyperlink" Target="mailto:apoyoplaneacion@nasakiwe.gov.co" TargetMode="External"/><Relationship Id="rId107" Type="http://schemas.openxmlformats.org/officeDocument/2006/relationships/hyperlink" Target="mailto:Claudia.pira@mininterior.gov.co" TargetMode="External"/><Relationship Id="rId11" Type="http://schemas.openxmlformats.org/officeDocument/2006/relationships/hyperlink" Target="mailto:raul.endo@mininterior.gov.coQuien%20correspondaQuien%20corresponda" TargetMode="External"/><Relationship Id="rId32" Type="http://schemas.openxmlformats.org/officeDocument/2006/relationships/hyperlink" Target="mailto:fredy.ascue@mininterior.gov.co" TargetMode="External"/><Relationship Id="rId53" Type="http://schemas.openxmlformats.org/officeDocument/2006/relationships/hyperlink" Target="mailto:manuel.segura@mininterior.gov.co" TargetMode="External"/><Relationship Id="rId74" Type="http://schemas.openxmlformats.org/officeDocument/2006/relationships/hyperlink" Target="mailto:hermes.perez@mininterior.gov.co" TargetMode="External"/><Relationship Id="rId128" Type="http://schemas.openxmlformats.org/officeDocument/2006/relationships/hyperlink" Target="mailto:diana.lora@mininterior.gov.co" TargetMode="External"/><Relationship Id="rId5" Type="http://schemas.openxmlformats.org/officeDocument/2006/relationships/hyperlink" Target="mailto:ana.sabogal@mininterior.gov.co" TargetMode="External"/><Relationship Id="rId90" Type="http://schemas.openxmlformats.org/officeDocument/2006/relationships/hyperlink" Target="mailto:ivonne.gonzalez@mininterior.gov.co" TargetMode="External"/><Relationship Id="rId95" Type="http://schemas.openxmlformats.org/officeDocument/2006/relationships/hyperlink" Target="mailto:andruss.lugo@mininterior.gov.co" TargetMode="External"/><Relationship Id="rId22" Type="http://schemas.openxmlformats.org/officeDocument/2006/relationships/hyperlink" Target="mailto:ana.sabogal@mininterior.gov.co" TargetMode="External"/><Relationship Id="rId27" Type="http://schemas.openxmlformats.org/officeDocument/2006/relationships/hyperlink" Target="mailto:socrates.ochoa@mininterior.gov.co" TargetMode="External"/><Relationship Id="rId43" Type="http://schemas.openxmlformats.org/officeDocument/2006/relationships/hyperlink" Target="mailto:helmut.hernandez@mininterior.gov.co" TargetMode="External"/><Relationship Id="rId48" Type="http://schemas.openxmlformats.org/officeDocument/2006/relationships/hyperlink" Target="mailto:helmut.hernandez@mininterior.gov.co" TargetMode="External"/><Relationship Id="rId64" Type="http://schemas.openxmlformats.org/officeDocument/2006/relationships/hyperlink" Target="mailto:sergio.arciniegas@mininterior.gov.co" TargetMode="External"/><Relationship Id="rId69" Type="http://schemas.openxmlformats.org/officeDocument/2006/relationships/hyperlink" Target="mailto:yamel.ruiz@mininterior.gov.co" TargetMode="External"/><Relationship Id="rId113" Type="http://schemas.openxmlformats.org/officeDocument/2006/relationships/hyperlink" Target="mailto:sindy.cogua@mininterior.gov.co" TargetMode="External"/><Relationship Id="rId118" Type="http://schemas.openxmlformats.org/officeDocument/2006/relationships/hyperlink" Target="mailto:franklin.castaneda@mininterior.gov.co" TargetMode="External"/><Relationship Id="rId134" Type="http://schemas.openxmlformats.org/officeDocument/2006/relationships/hyperlink" Target="mailto:planeacion@nasakiwe.gov.co" TargetMode="External"/><Relationship Id="rId139" Type="http://schemas.openxmlformats.org/officeDocument/2006/relationships/hyperlink" Target="mailto:german.carlosama@mininterior.gov.co" TargetMode="External"/><Relationship Id="rId80" Type="http://schemas.openxmlformats.org/officeDocument/2006/relationships/hyperlink" Target="mailto:hermes.perez@mininterior.gov.co" TargetMode="External"/><Relationship Id="rId85" Type="http://schemas.openxmlformats.org/officeDocument/2006/relationships/hyperlink" Target="mailto:luis.velasco@mininterior.gov.co" TargetMode="External"/><Relationship Id="rId12" Type="http://schemas.openxmlformats.org/officeDocument/2006/relationships/hyperlink" Target="mailto:luz.velasquez@mininterior.gov.co" TargetMode="External"/><Relationship Id="rId17" Type="http://schemas.openxmlformats.org/officeDocument/2006/relationships/hyperlink" Target="mailto:ventas@digitalware.com.co" TargetMode="External"/><Relationship Id="rId33" Type="http://schemas.openxmlformats.org/officeDocument/2006/relationships/hyperlink" Target="mailto:julio.barcos@mininterior.gov.co" TargetMode="External"/><Relationship Id="rId38" Type="http://schemas.openxmlformats.org/officeDocument/2006/relationships/hyperlink" Target="mailto:claudia.charrys@mininterior.gov.co" TargetMode="External"/><Relationship Id="rId59" Type="http://schemas.openxmlformats.org/officeDocument/2006/relationships/hyperlink" Target="mailto:manuel.segura@mininterior.gov.co" TargetMode="External"/><Relationship Id="rId103" Type="http://schemas.openxmlformats.org/officeDocument/2006/relationships/hyperlink" Target="mailto:angela.moreno@mininterior.gov.co" TargetMode="External"/><Relationship Id="rId108" Type="http://schemas.openxmlformats.org/officeDocument/2006/relationships/hyperlink" Target="mailto:Claudia.pira@mininterior.gov.co" TargetMode="External"/><Relationship Id="rId124" Type="http://schemas.openxmlformats.org/officeDocument/2006/relationships/hyperlink" Target="mailto:sergio.arciniegas@mininterior.gov.co" TargetMode="External"/><Relationship Id="rId129" Type="http://schemas.openxmlformats.org/officeDocument/2006/relationships/hyperlink" Target="mailto:diana.lora@mininterior.gov.co" TargetMode="External"/><Relationship Id="rId54" Type="http://schemas.openxmlformats.org/officeDocument/2006/relationships/hyperlink" Target="mailto:manuel.segura@mininterior.gov.co" TargetMode="External"/><Relationship Id="rId70" Type="http://schemas.openxmlformats.org/officeDocument/2006/relationships/hyperlink" Target="mailto:yamel.ruiz@mininterior.gov.co" TargetMode="External"/><Relationship Id="rId75" Type="http://schemas.openxmlformats.org/officeDocument/2006/relationships/hyperlink" Target="mailto:hermes.perez@mininterior.gov.co" TargetMode="External"/><Relationship Id="rId91" Type="http://schemas.openxmlformats.org/officeDocument/2006/relationships/hyperlink" Target="mailto:ivonne.gonzalez@mininterior.gov.co" TargetMode="External"/><Relationship Id="rId96" Type="http://schemas.openxmlformats.org/officeDocument/2006/relationships/hyperlink" Target="mailto:alvaro.echeverry@mininterior.gov.co" TargetMode="External"/><Relationship Id="rId140" Type="http://schemas.openxmlformats.org/officeDocument/2006/relationships/hyperlink" Target="mailto:diego.rojas@mininterior.gov.co" TargetMode="External"/><Relationship Id="rId145" Type="http://schemas.openxmlformats.org/officeDocument/2006/relationships/hyperlink" Target="mailto:anthony.leon@mininterior.gov.co" TargetMode="External"/><Relationship Id="rId1" Type="http://schemas.openxmlformats.org/officeDocument/2006/relationships/hyperlink" Target="mailto:kelly.beltran@mininterior.gov.co" TargetMode="External"/><Relationship Id="rId6" Type="http://schemas.openxmlformats.org/officeDocument/2006/relationships/hyperlink" Target="mailto:camestatalcentro@gmail.com" TargetMode="External"/><Relationship Id="rId23" Type="http://schemas.openxmlformats.org/officeDocument/2006/relationships/hyperlink" Target="mailto:ana.sabogal@mininterior.gov.co" TargetMode="External"/><Relationship Id="rId28" Type="http://schemas.openxmlformats.org/officeDocument/2006/relationships/hyperlink" Target="mailto:socrates.ochoa@mininterior.gov.co" TargetMode="External"/><Relationship Id="rId49" Type="http://schemas.openxmlformats.org/officeDocument/2006/relationships/hyperlink" Target="mailto:manuel.segura@mininterior.gov.co" TargetMode="External"/><Relationship Id="rId114" Type="http://schemas.openxmlformats.org/officeDocument/2006/relationships/hyperlink" Target="mailto:laura.hernandez@mininterior.gov.co" TargetMode="External"/><Relationship Id="rId119" Type="http://schemas.openxmlformats.org/officeDocument/2006/relationships/hyperlink" Target="mailto:franklin.castaneda@mininterior.gov.co" TargetMode="External"/><Relationship Id="rId44" Type="http://schemas.openxmlformats.org/officeDocument/2006/relationships/hyperlink" Target="mailto:helmut.hernandez@mininterior.gov.co" TargetMode="External"/><Relationship Id="rId60" Type="http://schemas.openxmlformats.org/officeDocument/2006/relationships/hyperlink" Target="mailto:manuel.segura@mininterior.gov.co" TargetMode="External"/><Relationship Id="rId65" Type="http://schemas.openxmlformats.org/officeDocument/2006/relationships/hyperlink" Target="mailto:sergio.arciniegas@mininterior.gov.co" TargetMode="External"/><Relationship Id="rId81" Type="http://schemas.openxmlformats.org/officeDocument/2006/relationships/hyperlink" Target="mailto:hermes.perez@mininterior.gov.co" TargetMode="External"/><Relationship Id="rId86" Type="http://schemas.openxmlformats.org/officeDocument/2006/relationships/hyperlink" Target="mailto:stella.canon@mininterior.gov.co" TargetMode="External"/><Relationship Id="rId130" Type="http://schemas.openxmlformats.org/officeDocument/2006/relationships/hyperlink" Target="mailto:marco.suarez@mininterior.gov.co" TargetMode="External"/><Relationship Id="rId135" Type="http://schemas.openxmlformats.org/officeDocument/2006/relationships/hyperlink" Target="mailto:rmolano@nasakiwe.gov.co" TargetMode="External"/><Relationship Id="rId13" Type="http://schemas.openxmlformats.org/officeDocument/2006/relationships/hyperlink" Target="mailto:luz.velasquez@mininterior.gov.co" TargetMode="External"/><Relationship Id="rId18" Type="http://schemas.openxmlformats.org/officeDocument/2006/relationships/hyperlink" Target="mailto:basewarnet@basewarnet.com" TargetMode="External"/><Relationship Id="rId39" Type="http://schemas.openxmlformats.org/officeDocument/2006/relationships/hyperlink" Target="mailto:helmut.hernandez@mininterior.gov.co" TargetMode="External"/><Relationship Id="rId109" Type="http://schemas.openxmlformats.org/officeDocument/2006/relationships/hyperlink" Target="mailto:Claudia.pira@mininterior.gov.co" TargetMode="External"/><Relationship Id="rId34" Type="http://schemas.openxmlformats.org/officeDocument/2006/relationships/hyperlink" Target="mailto:julio.barcos@mininterior.gov.co" TargetMode="External"/><Relationship Id="rId50" Type="http://schemas.openxmlformats.org/officeDocument/2006/relationships/hyperlink" Target="mailto:manuel.segura@mininterior.gov.co" TargetMode="External"/><Relationship Id="rId55" Type="http://schemas.openxmlformats.org/officeDocument/2006/relationships/hyperlink" Target="mailto:manuel.segura@mininterior.gov.co" TargetMode="External"/><Relationship Id="rId76" Type="http://schemas.openxmlformats.org/officeDocument/2006/relationships/hyperlink" Target="mailto:hermes.perez@mininterior.gov.co" TargetMode="External"/><Relationship Id="rId97" Type="http://schemas.openxmlformats.org/officeDocument/2006/relationships/hyperlink" Target="mailto:hugo.silvera@mininterior.gov.co" TargetMode="External"/><Relationship Id="rId104" Type="http://schemas.openxmlformats.org/officeDocument/2006/relationships/hyperlink" Target="mailto:julian.valencia@mininterior.gov.co" TargetMode="External"/><Relationship Id="rId120" Type="http://schemas.openxmlformats.org/officeDocument/2006/relationships/hyperlink" Target="mailto:franklin.castaneda@mininterior.gov.co" TargetMode="External"/><Relationship Id="rId125" Type="http://schemas.openxmlformats.org/officeDocument/2006/relationships/hyperlink" Target="mailto:azamir.lopez@mininterior.gov.co" TargetMode="External"/><Relationship Id="rId141" Type="http://schemas.openxmlformats.org/officeDocument/2006/relationships/hyperlink" Target="mailto:carolina.prada@mininterior.gov.co" TargetMode="External"/><Relationship Id="rId146" Type="http://schemas.openxmlformats.org/officeDocument/2006/relationships/hyperlink" Target="mailto:sergio.daza@mininterior.gov.co" TargetMode="External"/><Relationship Id="rId7" Type="http://schemas.openxmlformats.org/officeDocument/2006/relationships/hyperlink" Target="mailto:diana.vivas@mininterior.gov.co" TargetMode="External"/><Relationship Id="rId71" Type="http://schemas.openxmlformats.org/officeDocument/2006/relationships/hyperlink" Target="mailto:sergio.arciniegas@mininterior.gov.co" TargetMode="External"/><Relationship Id="rId92" Type="http://schemas.openxmlformats.org/officeDocument/2006/relationships/hyperlink" Target="mailto:ivonne.gonzalez@mininterior.gov.co" TargetMode="External"/><Relationship Id="rId2" Type="http://schemas.openxmlformats.org/officeDocument/2006/relationships/hyperlink" Target="mailto:carolina.prada@mininterior.gov.co" TargetMode="External"/><Relationship Id="rId29" Type="http://schemas.openxmlformats.org/officeDocument/2006/relationships/hyperlink" Target="mailto:socrates.ochoa@mininterior.gov.co" TargetMode="External"/><Relationship Id="rId24" Type="http://schemas.openxmlformats.org/officeDocument/2006/relationships/hyperlink" Target="mailto:socrates.ochoa@mininterior.gov.co" TargetMode="External"/><Relationship Id="rId40" Type="http://schemas.openxmlformats.org/officeDocument/2006/relationships/hyperlink" Target="mailto:helmut.hernandez@mininterior.gov.co" TargetMode="External"/><Relationship Id="rId45" Type="http://schemas.openxmlformats.org/officeDocument/2006/relationships/hyperlink" Target="mailto:helmut.hernandez@mininterior.gov.co" TargetMode="External"/><Relationship Id="rId66" Type="http://schemas.openxmlformats.org/officeDocument/2006/relationships/hyperlink" Target="mailto:sergio.arciniegas@mininterior.gov.co" TargetMode="External"/><Relationship Id="rId87" Type="http://schemas.openxmlformats.org/officeDocument/2006/relationships/hyperlink" Target="mailto:stella.canon@mininterior.gov.co" TargetMode="External"/><Relationship Id="rId110" Type="http://schemas.openxmlformats.org/officeDocument/2006/relationships/hyperlink" Target="mailto:Bibiana.alvarado@mininterior.gov.co" TargetMode="External"/><Relationship Id="rId115" Type="http://schemas.openxmlformats.org/officeDocument/2006/relationships/hyperlink" Target="mailto:sebastian.espinosa@mininterior.gov.co" TargetMode="External"/><Relationship Id="rId131" Type="http://schemas.openxmlformats.org/officeDocument/2006/relationships/hyperlink" Target="mailto:marco.suarez@mininterior.gov.co" TargetMode="External"/><Relationship Id="rId136" Type="http://schemas.openxmlformats.org/officeDocument/2006/relationships/hyperlink" Target="mailto:rmolano@nasakiwe.gov.co" TargetMode="External"/><Relationship Id="rId61" Type="http://schemas.openxmlformats.org/officeDocument/2006/relationships/hyperlink" Target="mailto:helmut.hernandez@mininterior.gov.co" TargetMode="External"/><Relationship Id="rId82" Type="http://schemas.openxmlformats.org/officeDocument/2006/relationships/hyperlink" Target="mailto:hermes.perez@mininterior.gov.co" TargetMode="External"/><Relationship Id="rId19" Type="http://schemas.openxmlformats.org/officeDocument/2006/relationships/hyperlink" Target="mailto:ana.sabogal@mininterior.gov.co" TargetMode="External"/><Relationship Id="rId14" Type="http://schemas.openxmlformats.org/officeDocument/2006/relationships/hyperlink" Target="mailto:luz.velasquez@mininterior.gov.co" TargetMode="External"/><Relationship Id="rId30" Type="http://schemas.openxmlformats.org/officeDocument/2006/relationships/hyperlink" Target="mailto:socrates.ochoa@mininterior.gov.co" TargetMode="External"/><Relationship Id="rId35" Type="http://schemas.openxmlformats.org/officeDocument/2006/relationships/hyperlink" Target="mailto:julio.barcos@mininterior.gov.co" TargetMode="External"/><Relationship Id="rId56" Type="http://schemas.openxmlformats.org/officeDocument/2006/relationships/hyperlink" Target="mailto:manuel.segura@mininterior.gov.co" TargetMode="External"/><Relationship Id="rId77" Type="http://schemas.openxmlformats.org/officeDocument/2006/relationships/hyperlink" Target="mailto:hermes.perez@mininterior.gov.co" TargetMode="External"/><Relationship Id="rId100" Type="http://schemas.openxmlformats.org/officeDocument/2006/relationships/hyperlink" Target="mailto:joan.cuspoca@mininterior.gov.co" TargetMode="External"/><Relationship Id="rId105" Type="http://schemas.openxmlformats.org/officeDocument/2006/relationships/hyperlink" Target="mailto:erica.gomez@mininterior.gov.co" TargetMode="External"/><Relationship Id="rId126" Type="http://schemas.openxmlformats.org/officeDocument/2006/relationships/hyperlink" Target="mailto:raul.quinones@mininterior.gov.co" TargetMode="External"/><Relationship Id="rId147" Type="http://schemas.openxmlformats.org/officeDocument/2006/relationships/printerSettings" Target="../printerSettings/printerSettings1.bin"/><Relationship Id="rId8" Type="http://schemas.openxmlformats.org/officeDocument/2006/relationships/hyperlink" Target="mailto:stella.canon@mininterior.gov.co%20Quien%20corresponda" TargetMode="External"/><Relationship Id="rId51" Type="http://schemas.openxmlformats.org/officeDocument/2006/relationships/hyperlink" Target="mailto:manuel.segura@mininterior.gov.co" TargetMode="External"/><Relationship Id="rId72" Type="http://schemas.openxmlformats.org/officeDocument/2006/relationships/hyperlink" Target="mailto:sergio.arciniegas@mininterior.gov.co" TargetMode="External"/><Relationship Id="rId93" Type="http://schemas.openxmlformats.org/officeDocument/2006/relationships/hyperlink" Target="mailto:ivonne.gonzalez@mininterior.gov.co" TargetMode="External"/><Relationship Id="rId98" Type="http://schemas.openxmlformats.org/officeDocument/2006/relationships/hyperlink" Target="mailto:juanfernando.cristo@mininterior.gov.co" TargetMode="External"/><Relationship Id="rId121" Type="http://schemas.openxmlformats.org/officeDocument/2006/relationships/hyperlink" Target="mailto:franklin.castaneda@mininterior.gov.co" TargetMode="External"/><Relationship Id="rId142" Type="http://schemas.openxmlformats.org/officeDocument/2006/relationships/hyperlink" Target="mailto:diego.rojas@mininterior.gov.co" TargetMode="External"/><Relationship Id="rId3" Type="http://schemas.openxmlformats.org/officeDocument/2006/relationships/hyperlink" Target="mailto:carolina.prada@mininterior.gov.co" TargetMode="External"/><Relationship Id="rId25" Type="http://schemas.openxmlformats.org/officeDocument/2006/relationships/hyperlink" Target="mailto:socrates.ochoa@mininterior.gov.co" TargetMode="External"/><Relationship Id="rId46" Type="http://schemas.openxmlformats.org/officeDocument/2006/relationships/hyperlink" Target="mailto:helmut.hernandez@mininterior.gov.co" TargetMode="External"/><Relationship Id="rId67" Type="http://schemas.openxmlformats.org/officeDocument/2006/relationships/hyperlink" Target="mailto:sergio.arciniegas@mininterior.gov.co" TargetMode="External"/><Relationship Id="rId116" Type="http://schemas.openxmlformats.org/officeDocument/2006/relationships/hyperlink" Target="mailto:franklin.castaneda@mininterior.gov.co" TargetMode="External"/><Relationship Id="rId137" Type="http://schemas.openxmlformats.org/officeDocument/2006/relationships/hyperlink" Target="mailto:apoyoplaneacion@nasakiwe.gov.co" TargetMode="External"/><Relationship Id="rId20" Type="http://schemas.openxmlformats.org/officeDocument/2006/relationships/hyperlink" Target="mailto:ana.sabogal@mininterior.gov.co" TargetMode="External"/><Relationship Id="rId41" Type="http://schemas.openxmlformats.org/officeDocument/2006/relationships/hyperlink" Target="mailto:helmut.hernandez@mininterior.gov.co" TargetMode="External"/><Relationship Id="rId62" Type="http://schemas.openxmlformats.org/officeDocument/2006/relationships/hyperlink" Target="mailto:hermes.perez@mininterior.gov.co" TargetMode="External"/><Relationship Id="rId83" Type="http://schemas.openxmlformats.org/officeDocument/2006/relationships/hyperlink" Target="mailto:esperanza.moreno@mininterior.gov.co" TargetMode="External"/><Relationship Id="rId88" Type="http://schemas.openxmlformats.org/officeDocument/2006/relationships/hyperlink" Target="mailto:diego.nino@mininterior.gov.co" TargetMode="External"/><Relationship Id="rId111" Type="http://schemas.openxmlformats.org/officeDocument/2006/relationships/hyperlink" Target="mailto:yenny.martinez@mininterior.gov.co" TargetMode="External"/><Relationship Id="rId132" Type="http://schemas.openxmlformats.org/officeDocument/2006/relationships/hyperlink" Target="mailto:marco.suarez@mininterior.gov.co" TargetMode="External"/><Relationship Id="rId15" Type="http://schemas.openxmlformats.org/officeDocument/2006/relationships/hyperlink" Target="mailto:ana.sabogal@mininterior.gov.co" TargetMode="External"/><Relationship Id="rId36" Type="http://schemas.openxmlformats.org/officeDocument/2006/relationships/hyperlink" Target="mailto:claudia.charrys@mininterior.gov.co" TargetMode="External"/><Relationship Id="rId57" Type="http://schemas.openxmlformats.org/officeDocument/2006/relationships/hyperlink" Target="mailto:esperanza.moreno@mininterior.gov.co" TargetMode="External"/><Relationship Id="rId106" Type="http://schemas.openxmlformats.org/officeDocument/2006/relationships/hyperlink" Target="mailto:flora.corchuelo@mininterior.gov.co" TargetMode="External"/><Relationship Id="rId127" Type="http://schemas.openxmlformats.org/officeDocument/2006/relationships/hyperlink" Target="mailto:life.delgado@mininterior.gov.co" TargetMode="External"/><Relationship Id="rId10" Type="http://schemas.openxmlformats.org/officeDocument/2006/relationships/hyperlink" Target="mailto:luz.velasquez@mininterior.gov.co" TargetMode="External"/><Relationship Id="rId31" Type="http://schemas.openxmlformats.org/officeDocument/2006/relationships/hyperlink" Target="mailto:paula.gomez@mininterior.gov.co" TargetMode="External"/><Relationship Id="rId52" Type="http://schemas.openxmlformats.org/officeDocument/2006/relationships/hyperlink" Target="mailto:manuel.segura@mininterior.gov.co" TargetMode="External"/><Relationship Id="rId73" Type="http://schemas.openxmlformats.org/officeDocument/2006/relationships/hyperlink" Target="mailto:carmen.lancheros@mininterior.gov.co" TargetMode="External"/><Relationship Id="rId78" Type="http://schemas.openxmlformats.org/officeDocument/2006/relationships/hyperlink" Target="mailto:hermes.perez@mininterior.gov.co" TargetMode="External"/><Relationship Id="rId94" Type="http://schemas.openxmlformats.org/officeDocument/2006/relationships/hyperlink" Target="mailto:andruss.lugo@mininterior.gov.co" TargetMode="External"/><Relationship Id="rId99" Type="http://schemas.openxmlformats.org/officeDocument/2006/relationships/hyperlink" Target="mailto:hugo.silvera@mininterior.gov.co" TargetMode="External"/><Relationship Id="rId101" Type="http://schemas.openxmlformats.org/officeDocument/2006/relationships/hyperlink" Target="mailto:juanfernando.cristo@mininterior.gov.co" TargetMode="External"/><Relationship Id="rId122" Type="http://schemas.openxmlformats.org/officeDocument/2006/relationships/hyperlink" Target="mailto:bibiana.tangarife@mininterior.gov.co" TargetMode="External"/><Relationship Id="rId143" Type="http://schemas.openxmlformats.org/officeDocument/2006/relationships/hyperlink" Target="mailto:diego.rojas@mininterior.gov.co" TargetMode="External"/><Relationship Id="rId148" Type="http://schemas.openxmlformats.org/officeDocument/2006/relationships/drawing" Target="../drawings/drawing1.xml"/><Relationship Id="rId4" Type="http://schemas.openxmlformats.org/officeDocument/2006/relationships/hyperlink" Target="mailto:copasst@mininterior.gov.co" TargetMode="External"/><Relationship Id="rId9" Type="http://schemas.openxmlformats.org/officeDocument/2006/relationships/hyperlink" Target="mailto:diana.vivas@mininterior.gov.co" TargetMode="External"/><Relationship Id="rId26" Type="http://schemas.openxmlformats.org/officeDocument/2006/relationships/hyperlink" Target="mailto:socrates.ochoa@mininterior.gov.co" TargetMode="External"/><Relationship Id="rId47" Type="http://schemas.openxmlformats.org/officeDocument/2006/relationships/hyperlink" Target="mailto:helmut.hernandez@mininterior.gov.co" TargetMode="External"/><Relationship Id="rId68" Type="http://schemas.openxmlformats.org/officeDocument/2006/relationships/hyperlink" Target="mailto:sergio.arciniegas@mininterior.gov.co" TargetMode="External"/><Relationship Id="rId89" Type="http://schemas.openxmlformats.org/officeDocument/2006/relationships/hyperlink" Target="mailto:lalejandro.rodriguez@mininterior.gov.co" TargetMode="External"/><Relationship Id="rId112" Type="http://schemas.openxmlformats.org/officeDocument/2006/relationships/hyperlink" Target="mailto:gustember.ariza@mininterior.gov.co" TargetMode="External"/><Relationship Id="rId133" Type="http://schemas.openxmlformats.org/officeDocument/2006/relationships/hyperlink" Target="mailto:marco.suarez@mininterior.gov.co" TargetMode="External"/><Relationship Id="rId16" Type="http://schemas.openxmlformats.org/officeDocument/2006/relationships/hyperlink" Target="mailto:carlos.vargas@mininterior.gov.co" TargetMode="External"/><Relationship Id="rId37" Type="http://schemas.openxmlformats.org/officeDocument/2006/relationships/hyperlink" Target="mailto:claudia.charrys@mininterior.gov.co" TargetMode="External"/><Relationship Id="rId58" Type="http://schemas.openxmlformats.org/officeDocument/2006/relationships/hyperlink" Target="mailto:manuel.segura@mininterior.gov.co" TargetMode="External"/><Relationship Id="rId79" Type="http://schemas.openxmlformats.org/officeDocument/2006/relationships/hyperlink" Target="mailto:hermes.perez@mininterior.gov.co" TargetMode="External"/><Relationship Id="rId102" Type="http://schemas.openxmlformats.org/officeDocument/2006/relationships/hyperlink" Target="mailto:angela.moreno@mininterior.gov.co" TargetMode="External"/><Relationship Id="rId123" Type="http://schemas.openxmlformats.org/officeDocument/2006/relationships/hyperlink" Target="mailto:brinzeth.pinzon@mininterior.gov.co" TargetMode="External"/><Relationship Id="rId144" Type="http://schemas.openxmlformats.org/officeDocument/2006/relationships/hyperlink" Target="mailto:juan.miranda@mininterior.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8C4AD-C8CB-4073-B074-5E394A6F18A9}">
  <sheetPr codeName="Hoja25"/>
  <dimension ref="A1:AE193"/>
  <sheetViews>
    <sheetView showGridLines="0" tabSelected="1" zoomScale="80" zoomScaleNormal="80" workbookViewId="0">
      <pane xSplit="12" ySplit="10" topLeftCell="M169" activePane="bottomRight" state="frozen"/>
      <selection pane="topRight" activeCell="L1" sqref="L1"/>
      <selection pane="bottomLeft" activeCell="A3" sqref="A3"/>
      <selection pane="bottomRight" activeCell="C191" sqref="C191"/>
    </sheetView>
  </sheetViews>
  <sheetFormatPr baseColWidth="10" defaultColWidth="11.5546875" defaultRowHeight="10.199999999999999" x14ac:dyDescent="0.3"/>
  <cols>
    <col min="1" max="1" width="4.6640625" style="4" customWidth="1"/>
    <col min="2" max="2" width="11.6640625" style="4" customWidth="1"/>
    <col min="3" max="3" width="15.6640625" style="4" customWidth="1"/>
    <col min="4" max="4" width="16.109375" style="4" customWidth="1"/>
    <col min="5" max="5" width="16.33203125" style="4" customWidth="1"/>
    <col min="6" max="6" width="30.6640625" style="4" customWidth="1"/>
    <col min="7" max="12" width="6.33203125" style="4" customWidth="1"/>
    <col min="13" max="13" width="11.5546875" style="4" customWidth="1"/>
    <col min="14" max="14" width="18.6640625" style="2" customWidth="1"/>
    <col min="15" max="16" width="2.33203125" style="2" customWidth="1"/>
    <col min="17" max="17" width="18.33203125" style="2" customWidth="1"/>
    <col min="18" max="18" width="24.6640625" style="2" customWidth="1"/>
    <col min="19" max="19" width="18.33203125" style="2" customWidth="1"/>
    <col min="20" max="20" width="12.33203125" style="2" customWidth="1"/>
    <col min="21" max="21" width="17.88671875" style="2" hidden="1" customWidth="1"/>
    <col min="22" max="22" width="18.44140625" style="2" customWidth="1"/>
    <col min="23" max="24" width="2.33203125" style="2" customWidth="1"/>
    <col min="25" max="25" width="18.33203125" style="2" customWidth="1"/>
    <col min="26" max="26" width="23.33203125" style="2" customWidth="1"/>
    <col min="27" max="27" width="12.33203125" style="2" customWidth="1"/>
    <col min="28" max="28" width="51.44140625" style="2" customWidth="1"/>
    <col min="29" max="29" width="28.33203125" style="2" customWidth="1"/>
    <col min="30" max="16384" width="11.5546875" style="2"/>
  </cols>
  <sheetData>
    <row r="1" spans="1:28" x14ac:dyDescent="0.3">
      <c r="A1" s="2"/>
      <c r="B1" s="2"/>
      <c r="C1" s="2"/>
      <c r="D1" s="2"/>
      <c r="E1" s="2"/>
      <c r="F1" s="2"/>
      <c r="G1" s="2"/>
      <c r="H1" s="2"/>
      <c r="I1" s="2"/>
      <c r="J1" s="2"/>
      <c r="K1" s="2"/>
      <c r="L1" s="2"/>
      <c r="M1" s="2"/>
    </row>
    <row r="2" spans="1:28" x14ac:dyDescent="0.3">
      <c r="A2" s="2"/>
      <c r="B2" s="2"/>
      <c r="C2" s="2"/>
      <c r="D2" s="2"/>
      <c r="E2" s="2"/>
      <c r="F2" s="2"/>
      <c r="G2" s="2"/>
      <c r="H2" s="2"/>
      <c r="I2" s="2"/>
      <c r="J2" s="2"/>
      <c r="K2" s="2"/>
      <c r="L2" s="2"/>
      <c r="M2" s="2"/>
    </row>
    <row r="3" spans="1:28" x14ac:dyDescent="0.3">
      <c r="A3" s="2"/>
      <c r="B3" s="2"/>
      <c r="C3" s="2"/>
      <c r="D3" s="2"/>
      <c r="E3" s="2"/>
      <c r="F3" s="2"/>
      <c r="G3" s="2"/>
      <c r="H3" s="2"/>
      <c r="I3" s="2"/>
      <c r="J3" s="2"/>
      <c r="K3" s="2"/>
      <c r="L3" s="2"/>
      <c r="M3" s="2"/>
    </row>
    <row r="4" spans="1:28" x14ac:dyDescent="0.3">
      <c r="A4" s="2"/>
      <c r="B4" s="2"/>
      <c r="C4" s="2"/>
      <c r="D4" s="2"/>
      <c r="E4" s="2"/>
      <c r="F4" s="2"/>
      <c r="G4" s="2"/>
      <c r="H4" s="2"/>
      <c r="I4" s="2"/>
      <c r="J4" s="2"/>
      <c r="K4" s="2"/>
      <c r="L4" s="2"/>
      <c r="M4" s="2"/>
    </row>
    <row r="5" spans="1:28" x14ac:dyDescent="0.3">
      <c r="A5" s="2"/>
      <c r="B5" s="2"/>
      <c r="C5" s="2"/>
      <c r="D5" s="2"/>
      <c r="E5" s="2"/>
      <c r="F5" s="2"/>
      <c r="G5" s="2"/>
      <c r="H5" s="2"/>
      <c r="I5" s="2"/>
      <c r="J5" s="2"/>
      <c r="K5" s="2"/>
      <c r="L5" s="2"/>
      <c r="M5" s="2"/>
    </row>
    <row r="6" spans="1:28" x14ac:dyDescent="0.3">
      <c r="A6" s="2"/>
      <c r="B6" s="2"/>
      <c r="C6" s="2"/>
      <c r="D6" s="2"/>
      <c r="E6" s="2"/>
      <c r="F6" s="2"/>
      <c r="G6" s="2"/>
      <c r="H6" s="2"/>
      <c r="I6" s="2"/>
      <c r="J6" s="2"/>
      <c r="K6" s="2"/>
      <c r="L6" s="2"/>
      <c r="M6" s="2"/>
    </row>
    <row r="7" spans="1:28" x14ac:dyDescent="0.3">
      <c r="A7" s="2"/>
      <c r="B7" s="2"/>
      <c r="C7" s="2"/>
      <c r="D7" s="2"/>
      <c r="E7" s="2"/>
      <c r="F7" s="2"/>
      <c r="G7" s="2"/>
      <c r="H7" s="2"/>
      <c r="I7" s="2"/>
      <c r="J7" s="2"/>
      <c r="K7" s="2"/>
      <c r="L7" s="2"/>
      <c r="M7" s="2"/>
    </row>
    <row r="8" spans="1:28" x14ac:dyDescent="0.3">
      <c r="A8" s="2"/>
      <c r="B8" s="2"/>
      <c r="C8" s="2"/>
      <c r="D8" s="2"/>
      <c r="E8" s="2"/>
      <c r="F8" s="2"/>
      <c r="G8" s="2"/>
      <c r="H8" s="2"/>
      <c r="I8" s="2"/>
      <c r="J8" s="2"/>
      <c r="K8" s="2"/>
      <c r="L8" s="2"/>
      <c r="M8" s="2"/>
    </row>
    <row r="9" spans="1:28" ht="24.6" customHeight="1" x14ac:dyDescent="0.3">
      <c r="A9" s="60" t="s">
        <v>163</v>
      </c>
      <c r="B9" s="60"/>
      <c r="C9" s="60"/>
      <c r="D9" s="60"/>
      <c r="E9" s="60"/>
      <c r="F9" s="60"/>
      <c r="G9" s="61" t="s">
        <v>367</v>
      </c>
      <c r="H9" s="62"/>
      <c r="I9" s="62"/>
      <c r="J9" s="62"/>
      <c r="K9" s="62"/>
      <c r="L9" s="62"/>
      <c r="M9" s="63"/>
      <c r="N9" s="64" t="s">
        <v>12</v>
      </c>
      <c r="O9" s="64"/>
      <c r="P9" s="64"/>
      <c r="Q9" s="64"/>
      <c r="R9" s="64"/>
      <c r="S9" s="64"/>
      <c r="T9" s="64"/>
      <c r="U9" s="64"/>
      <c r="V9" s="65" t="s">
        <v>178</v>
      </c>
      <c r="W9" s="65"/>
      <c r="X9" s="65"/>
      <c r="Y9" s="65"/>
      <c r="Z9" s="65"/>
      <c r="AA9" s="65"/>
      <c r="AB9" s="60" t="s">
        <v>435</v>
      </c>
    </row>
    <row r="10" spans="1:28" ht="85.95" customHeight="1" x14ac:dyDescent="0.3">
      <c r="A10" s="44" t="s">
        <v>159</v>
      </c>
      <c r="B10" s="44" t="s">
        <v>175</v>
      </c>
      <c r="C10" s="44" t="s">
        <v>169</v>
      </c>
      <c r="D10" s="44" t="s">
        <v>172</v>
      </c>
      <c r="E10" s="44" t="s">
        <v>179</v>
      </c>
      <c r="F10" s="44" t="s">
        <v>164</v>
      </c>
      <c r="G10" s="43" t="s">
        <v>368</v>
      </c>
      <c r="H10" s="43" t="s">
        <v>395</v>
      </c>
      <c r="I10" s="43" t="s">
        <v>369</v>
      </c>
      <c r="J10" s="43" t="s">
        <v>370</v>
      </c>
      <c r="K10" s="43" t="s">
        <v>371</v>
      </c>
      <c r="L10" s="44" t="s">
        <v>436</v>
      </c>
      <c r="M10" s="44" t="s">
        <v>372</v>
      </c>
      <c r="N10" s="45" t="s">
        <v>158</v>
      </c>
      <c r="O10" s="5" t="s">
        <v>160</v>
      </c>
      <c r="P10" s="5" t="s">
        <v>161</v>
      </c>
      <c r="Q10" s="45" t="s">
        <v>180</v>
      </c>
      <c r="R10" s="45" t="s">
        <v>181</v>
      </c>
      <c r="S10" s="45" t="s">
        <v>182</v>
      </c>
      <c r="T10" s="45" t="s">
        <v>171</v>
      </c>
      <c r="U10" s="45" t="s">
        <v>183</v>
      </c>
      <c r="V10" s="46" t="s">
        <v>158</v>
      </c>
      <c r="W10" s="6" t="s">
        <v>160</v>
      </c>
      <c r="X10" s="6" t="s">
        <v>161</v>
      </c>
      <c r="Y10" s="46" t="s">
        <v>180</v>
      </c>
      <c r="Z10" s="46" t="s">
        <v>162</v>
      </c>
      <c r="AA10" s="46" t="s">
        <v>182</v>
      </c>
      <c r="AB10" s="60"/>
    </row>
    <row r="11" spans="1:28" s="4" customFormat="1" ht="91.8" x14ac:dyDescent="0.3">
      <c r="A11" s="3">
        <v>1</v>
      </c>
      <c r="B11" s="3" t="s">
        <v>156</v>
      </c>
      <c r="C11" s="3" t="s">
        <v>204</v>
      </c>
      <c r="D11" s="3" t="s">
        <v>581</v>
      </c>
      <c r="E11" s="3" t="s">
        <v>205</v>
      </c>
      <c r="F11" s="3" t="s">
        <v>206</v>
      </c>
      <c r="G11" s="3" t="s">
        <v>438</v>
      </c>
      <c r="H11" s="3" t="s">
        <v>438</v>
      </c>
      <c r="I11" s="3" t="s">
        <v>437</v>
      </c>
      <c r="J11" s="3" t="s">
        <v>437</v>
      </c>
      <c r="K11" s="3" t="s">
        <v>438</v>
      </c>
      <c r="L11" s="41">
        <f t="shared" ref="L11:L44" si="0">+COUNTIF(G11:K11,"SI")</f>
        <v>2</v>
      </c>
      <c r="M11" s="42" t="str">
        <f t="shared" ref="M11:M72" si="1">IF(L11&lt;=1,"No Pertinente",IF(L11=2,"Poco Pertinente",IF(L11=3,"Medianamente Pertinente",IF(L11=4,"Muy Pertinente",IF(L11=5,"Altamente Pertinente"," ")))))</f>
        <v>Poco Pertinente</v>
      </c>
      <c r="N11" s="3" t="s">
        <v>204</v>
      </c>
      <c r="O11" s="3" t="s">
        <v>170</v>
      </c>
      <c r="P11" s="3"/>
      <c r="Q11" s="3" t="s">
        <v>207</v>
      </c>
      <c r="R11" s="3" t="s">
        <v>208</v>
      </c>
      <c r="S11" s="3">
        <v>2950</v>
      </c>
      <c r="T11" s="3" t="s">
        <v>156</v>
      </c>
      <c r="U11" s="3"/>
      <c r="V11" s="3" t="s">
        <v>209</v>
      </c>
      <c r="W11" s="3" t="s">
        <v>170</v>
      </c>
      <c r="X11" s="3"/>
      <c r="Y11" s="3" t="s">
        <v>210</v>
      </c>
      <c r="Z11" s="3" t="s">
        <v>210</v>
      </c>
      <c r="AA11" s="3" t="s">
        <v>177</v>
      </c>
      <c r="AB11" s="8" t="s">
        <v>211</v>
      </c>
    </row>
    <row r="12" spans="1:28" s="4" customFormat="1" ht="51" x14ac:dyDescent="0.3">
      <c r="A12" s="3">
        <f>+A11+1</f>
        <v>2</v>
      </c>
      <c r="B12" s="3" t="s">
        <v>156</v>
      </c>
      <c r="C12" s="3" t="s">
        <v>204</v>
      </c>
      <c r="D12" s="3" t="s">
        <v>581</v>
      </c>
      <c r="E12" s="3" t="s">
        <v>212</v>
      </c>
      <c r="F12" s="3" t="s">
        <v>213</v>
      </c>
      <c r="G12" s="3" t="s">
        <v>438</v>
      </c>
      <c r="H12" s="3" t="s">
        <v>437</v>
      </c>
      <c r="I12" s="3" t="s">
        <v>438</v>
      </c>
      <c r="J12" s="3" t="s">
        <v>438</v>
      </c>
      <c r="K12" s="3" t="s">
        <v>437</v>
      </c>
      <c r="L12" s="41">
        <f t="shared" si="0"/>
        <v>2</v>
      </c>
      <c r="M12" s="42" t="str">
        <f t="shared" si="1"/>
        <v>Poco Pertinente</v>
      </c>
      <c r="N12" s="3" t="s">
        <v>214</v>
      </c>
      <c r="O12" s="3" t="s">
        <v>170</v>
      </c>
      <c r="P12" s="3"/>
      <c r="Q12" s="3" t="s">
        <v>215</v>
      </c>
      <c r="R12" s="3" t="s">
        <v>216</v>
      </c>
      <c r="S12" s="3" t="s">
        <v>217</v>
      </c>
      <c r="T12" s="3" t="s">
        <v>156</v>
      </c>
      <c r="U12" s="3"/>
      <c r="V12" s="3" t="s">
        <v>218</v>
      </c>
      <c r="W12" s="3" t="s">
        <v>170</v>
      </c>
      <c r="X12" s="3"/>
      <c r="Y12" s="3" t="s">
        <v>219</v>
      </c>
      <c r="Z12" s="3" t="s">
        <v>220</v>
      </c>
      <c r="AA12" s="3" t="s">
        <v>177</v>
      </c>
      <c r="AB12" s="8"/>
    </row>
    <row r="13" spans="1:28" s="4" customFormat="1" ht="40.799999999999997" x14ac:dyDescent="0.3">
      <c r="A13" s="3">
        <f t="shared" ref="A13:A76" si="2">+A12+1</f>
        <v>3</v>
      </c>
      <c r="B13" s="3" t="s">
        <v>156</v>
      </c>
      <c r="C13" s="3" t="s">
        <v>204</v>
      </c>
      <c r="D13" s="3" t="s">
        <v>581</v>
      </c>
      <c r="E13" s="3" t="s">
        <v>221</v>
      </c>
      <c r="F13" s="3" t="s">
        <v>222</v>
      </c>
      <c r="G13" s="3" t="s">
        <v>437</v>
      </c>
      <c r="H13" s="3" t="s">
        <v>437</v>
      </c>
      <c r="I13" s="3" t="s">
        <v>438</v>
      </c>
      <c r="J13" s="3" t="s">
        <v>438</v>
      </c>
      <c r="K13" s="3" t="s">
        <v>437</v>
      </c>
      <c r="L13" s="41">
        <f t="shared" si="0"/>
        <v>3</v>
      </c>
      <c r="M13" s="42" t="str">
        <f t="shared" si="1"/>
        <v>Medianamente Pertinente</v>
      </c>
      <c r="N13" s="3" t="s">
        <v>214</v>
      </c>
      <c r="O13" s="3" t="s">
        <v>170</v>
      </c>
      <c r="P13" s="3"/>
      <c r="Q13" s="3" t="s">
        <v>215</v>
      </c>
      <c r="R13" s="3" t="s">
        <v>216</v>
      </c>
      <c r="S13" s="3" t="s">
        <v>217</v>
      </c>
      <c r="T13" s="3" t="s">
        <v>156</v>
      </c>
      <c r="U13" s="3"/>
      <c r="V13" s="3" t="s">
        <v>223</v>
      </c>
      <c r="W13" s="3"/>
      <c r="X13" s="3" t="s">
        <v>170</v>
      </c>
      <c r="Y13" s="3" t="s">
        <v>210</v>
      </c>
      <c r="Z13" s="3" t="s">
        <v>210</v>
      </c>
      <c r="AA13" s="3" t="s">
        <v>177</v>
      </c>
      <c r="AB13" s="8"/>
    </row>
    <row r="14" spans="1:28" s="4" customFormat="1" ht="61.2" x14ac:dyDescent="0.3">
      <c r="A14" s="3">
        <f t="shared" si="2"/>
        <v>4</v>
      </c>
      <c r="B14" s="3" t="s">
        <v>156</v>
      </c>
      <c r="C14" s="3" t="s">
        <v>204</v>
      </c>
      <c r="D14" s="3" t="s">
        <v>581</v>
      </c>
      <c r="E14" s="3" t="s">
        <v>224</v>
      </c>
      <c r="F14" s="3" t="s">
        <v>225</v>
      </c>
      <c r="G14" s="3" t="s">
        <v>437</v>
      </c>
      <c r="H14" s="3" t="s">
        <v>437</v>
      </c>
      <c r="I14" s="3" t="s">
        <v>438</v>
      </c>
      <c r="J14" s="3" t="s">
        <v>438</v>
      </c>
      <c r="K14" s="3" t="s">
        <v>437</v>
      </c>
      <c r="L14" s="41">
        <f t="shared" si="0"/>
        <v>3</v>
      </c>
      <c r="M14" s="42" t="str">
        <f t="shared" si="1"/>
        <v>Medianamente Pertinente</v>
      </c>
      <c r="N14" s="3" t="s">
        <v>214</v>
      </c>
      <c r="O14" s="3" t="s">
        <v>170</v>
      </c>
      <c r="P14" s="3"/>
      <c r="Q14" s="3" t="s">
        <v>215</v>
      </c>
      <c r="R14" s="3" t="s">
        <v>216</v>
      </c>
      <c r="S14" s="3" t="s">
        <v>217</v>
      </c>
      <c r="T14" s="3" t="s">
        <v>156</v>
      </c>
      <c r="U14" s="3"/>
      <c r="V14" s="3" t="s">
        <v>192</v>
      </c>
      <c r="W14" s="3" t="s">
        <v>170</v>
      </c>
      <c r="X14" s="3"/>
      <c r="Y14" s="3" t="s">
        <v>581</v>
      </c>
      <c r="Z14" s="3" t="s">
        <v>588</v>
      </c>
      <c r="AA14" s="3" t="s">
        <v>177</v>
      </c>
      <c r="AB14" s="8"/>
    </row>
    <row r="15" spans="1:28" s="4" customFormat="1" ht="51" x14ac:dyDescent="0.3">
      <c r="A15" s="3">
        <f t="shared" si="2"/>
        <v>5</v>
      </c>
      <c r="B15" s="3" t="s">
        <v>156</v>
      </c>
      <c r="C15" s="3" t="s">
        <v>204</v>
      </c>
      <c r="D15" s="3" t="s">
        <v>581</v>
      </c>
      <c r="E15" s="3" t="s">
        <v>226</v>
      </c>
      <c r="F15" s="3" t="s">
        <v>227</v>
      </c>
      <c r="G15" s="3" t="s">
        <v>438</v>
      </c>
      <c r="H15" s="3" t="s">
        <v>437</v>
      </c>
      <c r="I15" s="3" t="s">
        <v>438</v>
      </c>
      <c r="J15" s="3" t="s">
        <v>438</v>
      </c>
      <c r="K15" s="3" t="s">
        <v>437</v>
      </c>
      <c r="L15" s="41">
        <f t="shared" si="0"/>
        <v>2</v>
      </c>
      <c r="M15" s="42" t="str">
        <f t="shared" si="1"/>
        <v>Poco Pertinente</v>
      </c>
      <c r="N15" s="3" t="s">
        <v>214</v>
      </c>
      <c r="O15" s="3" t="s">
        <v>170</v>
      </c>
      <c r="P15" s="3"/>
      <c r="Q15" s="3" t="s">
        <v>215</v>
      </c>
      <c r="R15" s="3" t="s">
        <v>216</v>
      </c>
      <c r="S15" s="3" t="s">
        <v>217</v>
      </c>
      <c r="T15" s="3" t="s">
        <v>156</v>
      </c>
      <c r="U15" s="3"/>
      <c r="V15" s="3" t="s">
        <v>228</v>
      </c>
      <c r="W15" s="3"/>
      <c r="X15" s="3" t="s">
        <v>170</v>
      </c>
      <c r="Y15" s="3" t="s">
        <v>229</v>
      </c>
      <c r="Z15" s="3" t="s">
        <v>230</v>
      </c>
      <c r="AA15" s="3" t="s">
        <v>177</v>
      </c>
      <c r="AB15" s="8"/>
    </row>
    <row r="16" spans="1:28" s="4" customFormat="1" ht="30.6" x14ac:dyDescent="0.3">
      <c r="A16" s="3">
        <f t="shared" si="2"/>
        <v>6</v>
      </c>
      <c r="B16" s="19" t="s">
        <v>156</v>
      </c>
      <c r="C16" s="3" t="s">
        <v>204</v>
      </c>
      <c r="D16" s="3" t="s">
        <v>581</v>
      </c>
      <c r="E16" s="19" t="s">
        <v>231</v>
      </c>
      <c r="F16" s="19" t="s">
        <v>232</v>
      </c>
      <c r="G16" s="19" t="s">
        <v>438</v>
      </c>
      <c r="H16" s="19" t="s">
        <v>437</v>
      </c>
      <c r="I16" s="19" t="s">
        <v>438</v>
      </c>
      <c r="J16" s="19" t="s">
        <v>437</v>
      </c>
      <c r="K16" s="19" t="s">
        <v>438</v>
      </c>
      <c r="L16" s="41">
        <f t="shared" si="0"/>
        <v>2</v>
      </c>
      <c r="M16" s="42" t="str">
        <f t="shared" si="1"/>
        <v>Poco Pertinente</v>
      </c>
      <c r="N16" s="19" t="s">
        <v>233</v>
      </c>
      <c r="O16" s="19" t="s">
        <v>170</v>
      </c>
      <c r="P16" s="19"/>
      <c r="Q16" s="19" t="s">
        <v>234</v>
      </c>
      <c r="R16" s="19" t="s">
        <v>235</v>
      </c>
      <c r="S16" s="19" t="s">
        <v>236</v>
      </c>
      <c r="T16" s="19" t="s">
        <v>156</v>
      </c>
      <c r="U16" s="3"/>
      <c r="V16" s="3" t="s">
        <v>534</v>
      </c>
      <c r="W16" s="3" t="s">
        <v>170</v>
      </c>
      <c r="X16" s="3" t="s">
        <v>170</v>
      </c>
      <c r="Y16" s="3" t="s">
        <v>589</v>
      </c>
      <c r="Z16" s="3" t="s">
        <v>590</v>
      </c>
      <c r="AA16" s="3" t="s">
        <v>535</v>
      </c>
      <c r="AB16" s="8"/>
    </row>
    <row r="17" spans="1:28" s="4" customFormat="1" ht="40.799999999999997" x14ac:dyDescent="0.3">
      <c r="A17" s="3">
        <f t="shared" si="2"/>
        <v>7</v>
      </c>
      <c r="B17" s="3" t="s">
        <v>156</v>
      </c>
      <c r="C17" s="3" t="s">
        <v>204</v>
      </c>
      <c r="D17" s="3" t="s">
        <v>581</v>
      </c>
      <c r="E17" s="3" t="s">
        <v>238</v>
      </c>
      <c r="F17" s="3" t="s">
        <v>239</v>
      </c>
      <c r="G17" s="3" t="s">
        <v>438</v>
      </c>
      <c r="H17" s="3" t="s">
        <v>437</v>
      </c>
      <c r="I17" s="3" t="s">
        <v>438</v>
      </c>
      <c r="J17" s="3" t="s">
        <v>438</v>
      </c>
      <c r="K17" s="3" t="s">
        <v>438</v>
      </c>
      <c r="L17" s="41">
        <f t="shared" si="0"/>
        <v>1</v>
      </c>
      <c r="M17" s="42" t="str">
        <f t="shared" si="1"/>
        <v>No Pertinente</v>
      </c>
      <c r="N17" s="3" t="s">
        <v>233</v>
      </c>
      <c r="O17" s="3" t="s">
        <v>170</v>
      </c>
      <c r="P17" s="3"/>
      <c r="Q17" s="3" t="s">
        <v>234</v>
      </c>
      <c r="R17" s="3" t="s">
        <v>235</v>
      </c>
      <c r="S17" s="3" t="s">
        <v>240</v>
      </c>
      <c r="T17" s="3" t="s">
        <v>156</v>
      </c>
      <c r="U17" s="3"/>
      <c r="V17" s="3" t="s">
        <v>241</v>
      </c>
      <c r="W17" s="3" t="s">
        <v>170</v>
      </c>
      <c r="X17" s="3"/>
      <c r="Y17" s="3" t="s">
        <v>242</v>
      </c>
      <c r="Z17" s="3" t="s">
        <v>243</v>
      </c>
      <c r="AA17" s="3" t="s">
        <v>243</v>
      </c>
      <c r="AB17" s="8"/>
    </row>
    <row r="18" spans="1:28" s="4" customFormat="1" ht="51" x14ac:dyDescent="0.3">
      <c r="A18" s="3">
        <f t="shared" si="2"/>
        <v>8</v>
      </c>
      <c r="B18" s="19" t="s">
        <v>156</v>
      </c>
      <c r="C18" s="3" t="s">
        <v>204</v>
      </c>
      <c r="D18" s="3" t="s">
        <v>581</v>
      </c>
      <c r="E18" s="19" t="s">
        <v>244</v>
      </c>
      <c r="F18" s="19" t="s">
        <v>245</v>
      </c>
      <c r="G18" s="19" t="s">
        <v>438</v>
      </c>
      <c r="H18" s="19" t="s">
        <v>437</v>
      </c>
      <c r="I18" s="19" t="s">
        <v>438</v>
      </c>
      <c r="J18" s="19" t="s">
        <v>437</v>
      </c>
      <c r="K18" s="19" t="s">
        <v>438</v>
      </c>
      <c r="L18" s="41">
        <f t="shared" si="0"/>
        <v>2</v>
      </c>
      <c r="M18" s="42" t="str">
        <f t="shared" si="1"/>
        <v>Poco Pertinente</v>
      </c>
      <c r="N18" s="19" t="s">
        <v>246</v>
      </c>
      <c r="O18" s="19" t="s">
        <v>191</v>
      </c>
      <c r="P18" s="19"/>
      <c r="Q18" s="19" t="s">
        <v>247</v>
      </c>
      <c r="R18" s="19" t="s">
        <v>248</v>
      </c>
      <c r="S18" s="19" t="s">
        <v>249</v>
      </c>
      <c r="T18" s="19" t="s">
        <v>156</v>
      </c>
      <c r="U18" s="3"/>
      <c r="V18" s="3" t="s">
        <v>533</v>
      </c>
      <c r="W18" s="3" t="s">
        <v>170</v>
      </c>
      <c r="X18" s="3" t="s">
        <v>191</v>
      </c>
      <c r="Y18" s="3" t="s">
        <v>250</v>
      </c>
      <c r="Z18" s="3" t="s">
        <v>237</v>
      </c>
      <c r="AA18" s="3" t="s">
        <v>177</v>
      </c>
      <c r="AB18" s="8"/>
    </row>
    <row r="19" spans="1:28" s="4" customFormat="1" ht="51" x14ac:dyDescent="0.3">
      <c r="A19" s="3">
        <f t="shared" si="2"/>
        <v>9</v>
      </c>
      <c r="B19" s="19" t="s">
        <v>156</v>
      </c>
      <c r="C19" s="3" t="s">
        <v>204</v>
      </c>
      <c r="D19" s="3" t="s">
        <v>581</v>
      </c>
      <c r="E19" s="19" t="s">
        <v>251</v>
      </c>
      <c r="F19" s="19" t="s">
        <v>252</v>
      </c>
      <c r="G19" s="19" t="s">
        <v>438</v>
      </c>
      <c r="H19" s="19" t="s">
        <v>437</v>
      </c>
      <c r="I19" s="19" t="s">
        <v>438</v>
      </c>
      <c r="J19" s="19" t="s">
        <v>438</v>
      </c>
      <c r="K19" s="19" t="s">
        <v>438</v>
      </c>
      <c r="L19" s="41">
        <f t="shared" si="0"/>
        <v>1</v>
      </c>
      <c r="M19" s="42" t="str">
        <f t="shared" si="1"/>
        <v>No Pertinente</v>
      </c>
      <c r="N19" s="19" t="s">
        <v>246</v>
      </c>
      <c r="O19" s="19" t="s">
        <v>191</v>
      </c>
      <c r="P19" s="19"/>
      <c r="Q19" s="19" t="s">
        <v>247</v>
      </c>
      <c r="R19" s="19" t="s">
        <v>248</v>
      </c>
      <c r="S19" s="19" t="s">
        <v>249</v>
      </c>
      <c r="T19" s="19" t="s">
        <v>156</v>
      </c>
      <c r="U19" s="3"/>
      <c r="V19" s="3" t="s">
        <v>533</v>
      </c>
      <c r="W19" s="3" t="s">
        <v>170</v>
      </c>
      <c r="X19" s="3" t="s">
        <v>191</v>
      </c>
      <c r="Y19" s="3" t="s">
        <v>250</v>
      </c>
      <c r="Z19" s="3" t="s">
        <v>237</v>
      </c>
      <c r="AA19" s="3" t="s">
        <v>177</v>
      </c>
      <c r="AB19" s="8"/>
    </row>
    <row r="20" spans="1:28" s="4" customFormat="1" ht="51" x14ac:dyDescent="0.3">
      <c r="A20" s="3">
        <f t="shared" si="2"/>
        <v>10</v>
      </c>
      <c r="B20" s="3" t="s">
        <v>156</v>
      </c>
      <c r="C20" s="3" t="s">
        <v>204</v>
      </c>
      <c r="D20" s="3" t="s">
        <v>581</v>
      </c>
      <c r="E20" s="3" t="s">
        <v>253</v>
      </c>
      <c r="F20" s="3" t="s">
        <v>254</v>
      </c>
      <c r="G20" s="3" t="s">
        <v>438</v>
      </c>
      <c r="H20" s="3" t="s">
        <v>437</v>
      </c>
      <c r="I20" s="3" t="s">
        <v>438</v>
      </c>
      <c r="J20" s="3" t="s">
        <v>438</v>
      </c>
      <c r="K20" s="3" t="s">
        <v>438</v>
      </c>
      <c r="L20" s="41">
        <f t="shared" si="0"/>
        <v>1</v>
      </c>
      <c r="M20" s="42" t="str">
        <f t="shared" si="1"/>
        <v>No Pertinente</v>
      </c>
      <c r="N20" s="3" t="s">
        <v>246</v>
      </c>
      <c r="O20" s="3" t="s">
        <v>191</v>
      </c>
      <c r="P20" s="3"/>
      <c r="Q20" s="3" t="s">
        <v>247</v>
      </c>
      <c r="R20" s="3" t="s">
        <v>248</v>
      </c>
      <c r="S20" s="3" t="s">
        <v>255</v>
      </c>
      <c r="T20" s="3" t="s">
        <v>156</v>
      </c>
      <c r="U20" s="3"/>
      <c r="V20" s="3" t="s">
        <v>156</v>
      </c>
      <c r="W20" s="3" t="s">
        <v>170</v>
      </c>
      <c r="X20" s="3"/>
      <c r="Y20" s="3" t="s">
        <v>581</v>
      </c>
      <c r="Z20" s="3" t="s">
        <v>588</v>
      </c>
      <c r="AA20" s="3" t="s">
        <v>177</v>
      </c>
      <c r="AB20" s="8"/>
    </row>
    <row r="21" spans="1:28" s="4" customFormat="1" ht="51" x14ac:dyDescent="0.3">
      <c r="A21" s="3">
        <f t="shared" si="2"/>
        <v>11</v>
      </c>
      <c r="B21" s="3" t="s">
        <v>156</v>
      </c>
      <c r="C21" s="3" t="s">
        <v>204</v>
      </c>
      <c r="D21" s="3" t="s">
        <v>581</v>
      </c>
      <c r="E21" s="3" t="s">
        <v>256</v>
      </c>
      <c r="F21" s="3" t="s">
        <v>257</v>
      </c>
      <c r="G21" s="3" t="s">
        <v>438</v>
      </c>
      <c r="H21" s="3" t="s">
        <v>437</v>
      </c>
      <c r="I21" s="3" t="s">
        <v>438</v>
      </c>
      <c r="J21" s="3" t="s">
        <v>438</v>
      </c>
      <c r="K21" s="3" t="s">
        <v>438</v>
      </c>
      <c r="L21" s="41">
        <f t="shared" si="0"/>
        <v>1</v>
      </c>
      <c r="M21" s="42" t="str">
        <f t="shared" si="1"/>
        <v>No Pertinente</v>
      </c>
      <c r="N21" s="3" t="s">
        <v>246</v>
      </c>
      <c r="O21" s="3" t="s">
        <v>191</v>
      </c>
      <c r="P21" s="3"/>
      <c r="Q21" s="3" t="s">
        <v>247</v>
      </c>
      <c r="R21" s="3" t="s">
        <v>248</v>
      </c>
      <c r="S21" s="3" t="s">
        <v>255</v>
      </c>
      <c r="T21" s="3" t="s">
        <v>156</v>
      </c>
      <c r="U21" s="3"/>
      <c r="V21" s="3" t="s">
        <v>156</v>
      </c>
      <c r="W21" s="3" t="s">
        <v>170</v>
      </c>
      <c r="X21" s="3"/>
      <c r="Y21" s="3" t="s">
        <v>250</v>
      </c>
      <c r="Z21" s="3" t="s">
        <v>237</v>
      </c>
      <c r="AA21" s="3" t="s">
        <v>177</v>
      </c>
      <c r="AB21" s="8"/>
    </row>
    <row r="22" spans="1:28" s="4" customFormat="1" ht="51" x14ac:dyDescent="0.3">
      <c r="A22" s="3">
        <f t="shared" si="2"/>
        <v>12</v>
      </c>
      <c r="B22" s="19" t="s">
        <v>156</v>
      </c>
      <c r="C22" s="3" t="s">
        <v>204</v>
      </c>
      <c r="D22" s="3" t="s">
        <v>581</v>
      </c>
      <c r="E22" s="19" t="s">
        <v>258</v>
      </c>
      <c r="F22" s="19" t="s">
        <v>259</v>
      </c>
      <c r="G22" s="19" t="s">
        <v>438</v>
      </c>
      <c r="H22" s="19" t="s">
        <v>437</v>
      </c>
      <c r="I22" s="19" t="s">
        <v>438</v>
      </c>
      <c r="J22" s="19" t="s">
        <v>438</v>
      </c>
      <c r="K22" s="19" t="s">
        <v>438</v>
      </c>
      <c r="L22" s="41">
        <f t="shared" si="0"/>
        <v>1</v>
      </c>
      <c r="M22" s="42" t="str">
        <f t="shared" si="1"/>
        <v>No Pertinente</v>
      </c>
      <c r="N22" s="19" t="s">
        <v>246</v>
      </c>
      <c r="O22" s="19" t="s">
        <v>191</v>
      </c>
      <c r="P22" s="19"/>
      <c r="Q22" s="19" t="s">
        <v>247</v>
      </c>
      <c r="R22" s="19" t="s">
        <v>248</v>
      </c>
      <c r="S22" s="19" t="s">
        <v>249</v>
      </c>
      <c r="T22" s="19" t="s">
        <v>156</v>
      </c>
      <c r="U22" s="3"/>
      <c r="V22" s="3" t="s">
        <v>555</v>
      </c>
      <c r="W22" s="3" t="s">
        <v>170</v>
      </c>
      <c r="X22" s="3" t="s">
        <v>170</v>
      </c>
      <c r="Y22" s="3" t="s">
        <v>556</v>
      </c>
      <c r="Z22" s="3" t="s">
        <v>557</v>
      </c>
      <c r="AA22" s="3" t="s">
        <v>177</v>
      </c>
      <c r="AB22" s="8"/>
    </row>
    <row r="23" spans="1:28" s="4" customFormat="1" ht="30.6" x14ac:dyDescent="0.3">
      <c r="A23" s="3">
        <f t="shared" si="2"/>
        <v>13</v>
      </c>
      <c r="B23" s="3" t="s">
        <v>156</v>
      </c>
      <c r="C23" s="3" t="s">
        <v>204</v>
      </c>
      <c r="D23" s="3" t="s">
        <v>581</v>
      </c>
      <c r="E23" s="3" t="s">
        <v>260</v>
      </c>
      <c r="F23" s="3" t="s">
        <v>261</v>
      </c>
      <c r="G23" s="3" t="s">
        <v>438</v>
      </c>
      <c r="H23" s="3" t="s">
        <v>437</v>
      </c>
      <c r="I23" s="3" t="s">
        <v>438</v>
      </c>
      <c r="J23" s="3" t="s">
        <v>437</v>
      </c>
      <c r="K23" s="3" t="s">
        <v>437</v>
      </c>
      <c r="L23" s="41">
        <f t="shared" si="0"/>
        <v>3</v>
      </c>
      <c r="M23" s="42" t="str">
        <f t="shared" si="1"/>
        <v>Medianamente Pertinente</v>
      </c>
      <c r="N23" s="3" t="s">
        <v>262</v>
      </c>
      <c r="O23" s="3" t="s">
        <v>170</v>
      </c>
      <c r="P23" s="3"/>
      <c r="Q23" s="3" t="s">
        <v>263</v>
      </c>
      <c r="R23" s="3" t="s">
        <v>264</v>
      </c>
      <c r="S23" s="3" t="s">
        <v>265</v>
      </c>
      <c r="T23" s="3" t="s">
        <v>204</v>
      </c>
      <c r="U23" s="3"/>
      <c r="V23" s="3" t="s">
        <v>176</v>
      </c>
      <c r="W23" s="3" t="s">
        <v>170</v>
      </c>
      <c r="X23" s="3"/>
      <c r="Y23" s="3" t="s">
        <v>581</v>
      </c>
      <c r="Z23" s="3" t="s">
        <v>588</v>
      </c>
      <c r="AA23" s="3" t="s">
        <v>177</v>
      </c>
      <c r="AB23" s="8"/>
    </row>
    <row r="24" spans="1:28" s="4" customFormat="1" ht="30.6" x14ac:dyDescent="0.3">
      <c r="A24" s="3">
        <f t="shared" si="2"/>
        <v>14</v>
      </c>
      <c r="B24" s="3" t="s">
        <v>156</v>
      </c>
      <c r="C24" s="3" t="s">
        <v>204</v>
      </c>
      <c r="D24" s="3" t="s">
        <v>581</v>
      </c>
      <c r="E24" s="3" t="s">
        <v>267</v>
      </c>
      <c r="F24" s="3" t="s">
        <v>268</v>
      </c>
      <c r="G24" s="3" t="s">
        <v>438</v>
      </c>
      <c r="H24" s="3" t="s">
        <v>437</v>
      </c>
      <c r="I24" s="3" t="s">
        <v>438</v>
      </c>
      <c r="J24" s="3" t="s">
        <v>437</v>
      </c>
      <c r="K24" s="3" t="s">
        <v>438</v>
      </c>
      <c r="L24" s="41">
        <f t="shared" si="0"/>
        <v>2</v>
      </c>
      <c r="M24" s="42" t="str">
        <f t="shared" si="1"/>
        <v>Poco Pertinente</v>
      </c>
      <c r="N24" s="3" t="s">
        <v>269</v>
      </c>
      <c r="O24" s="3" t="s">
        <v>170</v>
      </c>
      <c r="P24" s="3"/>
      <c r="Q24" s="3" t="s">
        <v>270</v>
      </c>
      <c r="R24" s="3" t="s">
        <v>271</v>
      </c>
      <c r="S24" s="3" t="s">
        <v>272</v>
      </c>
      <c r="T24" s="3" t="s">
        <v>266</v>
      </c>
      <c r="U24" s="3"/>
      <c r="V24" s="3" t="s">
        <v>156</v>
      </c>
      <c r="W24" s="3" t="s">
        <v>170</v>
      </c>
      <c r="X24" s="3"/>
      <c r="Y24" s="3" t="s">
        <v>581</v>
      </c>
      <c r="Z24" s="3" t="s">
        <v>588</v>
      </c>
      <c r="AA24" s="3" t="s">
        <v>273</v>
      </c>
      <c r="AB24" s="8"/>
    </row>
    <row r="25" spans="1:28" s="4" customFormat="1" ht="51" x14ac:dyDescent="0.3">
      <c r="A25" s="3">
        <f t="shared" si="2"/>
        <v>15</v>
      </c>
      <c r="B25" s="3" t="s">
        <v>156</v>
      </c>
      <c r="C25" s="3" t="s">
        <v>204</v>
      </c>
      <c r="D25" s="3" t="s">
        <v>581</v>
      </c>
      <c r="E25" s="3" t="s">
        <v>274</v>
      </c>
      <c r="F25" s="3" t="s">
        <v>275</v>
      </c>
      <c r="G25" s="3" t="s">
        <v>438</v>
      </c>
      <c r="H25" s="3" t="s">
        <v>437</v>
      </c>
      <c r="I25" s="3" t="s">
        <v>438</v>
      </c>
      <c r="J25" s="3" t="s">
        <v>437</v>
      </c>
      <c r="K25" s="3" t="s">
        <v>438</v>
      </c>
      <c r="L25" s="41">
        <f t="shared" si="0"/>
        <v>2</v>
      </c>
      <c r="M25" s="42" t="str">
        <f t="shared" si="1"/>
        <v>Poco Pertinente</v>
      </c>
      <c r="N25" s="3" t="s">
        <v>269</v>
      </c>
      <c r="O25" s="3" t="s">
        <v>170</v>
      </c>
      <c r="P25" s="3"/>
      <c r="Q25" s="3" t="s">
        <v>270</v>
      </c>
      <c r="R25" s="3" t="s">
        <v>271</v>
      </c>
      <c r="S25" s="3" t="s">
        <v>272</v>
      </c>
      <c r="T25" s="3" t="s">
        <v>266</v>
      </c>
      <c r="U25" s="3"/>
      <c r="V25" s="3" t="s">
        <v>156</v>
      </c>
      <c r="W25" s="3" t="s">
        <v>170</v>
      </c>
      <c r="X25" s="3"/>
      <c r="Y25" s="3" t="s">
        <v>581</v>
      </c>
      <c r="Z25" s="3" t="s">
        <v>588</v>
      </c>
      <c r="AA25" s="3" t="s">
        <v>273</v>
      </c>
      <c r="AB25" s="8"/>
    </row>
    <row r="26" spans="1:28" s="4" customFormat="1" ht="71.400000000000006" x14ac:dyDescent="0.3">
      <c r="A26" s="3">
        <f t="shared" si="2"/>
        <v>16</v>
      </c>
      <c r="B26" s="3" t="s">
        <v>156</v>
      </c>
      <c r="C26" s="3" t="s">
        <v>204</v>
      </c>
      <c r="D26" s="3" t="s">
        <v>581</v>
      </c>
      <c r="E26" s="3" t="s">
        <v>276</v>
      </c>
      <c r="F26" s="3" t="s">
        <v>277</v>
      </c>
      <c r="G26" s="3" t="s">
        <v>438</v>
      </c>
      <c r="H26" s="3" t="s">
        <v>437</v>
      </c>
      <c r="I26" s="3" t="s">
        <v>438</v>
      </c>
      <c r="J26" s="3" t="s">
        <v>437</v>
      </c>
      <c r="K26" s="3" t="s">
        <v>438</v>
      </c>
      <c r="L26" s="41">
        <f t="shared" si="0"/>
        <v>2</v>
      </c>
      <c r="M26" s="42" t="str">
        <f t="shared" si="1"/>
        <v>Poco Pertinente</v>
      </c>
      <c r="N26" s="3" t="s">
        <v>269</v>
      </c>
      <c r="O26" s="3" t="s">
        <v>170</v>
      </c>
      <c r="P26" s="3"/>
      <c r="Q26" s="3" t="s">
        <v>270</v>
      </c>
      <c r="R26" s="3" t="s">
        <v>271</v>
      </c>
      <c r="S26" s="3" t="s">
        <v>272</v>
      </c>
      <c r="T26" s="3" t="s">
        <v>266</v>
      </c>
      <c r="U26" s="3"/>
      <c r="V26" s="3" t="s">
        <v>156</v>
      </c>
      <c r="W26" s="3" t="s">
        <v>170</v>
      </c>
      <c r="X26" s="3"/>
      <c r="Y26" s="3" t="s">
        <v>581</v>
      </c>
      <c r="Z26" s="3" t="s">
        <v>588</v>
      </c>
      <c r="AA26" s="3" t="s">
        <v>273</v>
      </c>
      <c r="AB26" s="8"/>
    </row>
    <row r="27" spans="1:28" s="4" customFormat="1" ht="40.799999999999997" x14ac:dyDescent="0.3">
      <c r="A27" s="3">
        <f t="shared" si="2"/>
        <v>17</v>
      </c>
      <c r="B27" s="3" t="s">
        <v>156</v>
      </c>
      <c r="C27" s="3" t="s">
        <v>204</v>
      </c>
      <c r="D27" s="3" t="s">
        <v>581</v>
      </c>
      <c r="E27" s="3" t="s">
        <v>278</v>
      </c>
      <c r="F27" s="3" t="s">
        <v>279</v>
      </c>
      <c r="G27" s="3" t="s">
        <v>438</v>
      </c>
      <c r="H27" s="3" t="s">
        <v>437</v>
      </c>
      <c r="I27" s="3" t="s">
        <v>438</v>
      </c>
      <c r="J27" s="3" t="s">
        <v>437</v>
      </c>
      <c r="K27" s="3" t="s">
        <v>438</v>
      </c>
      <c r="L27" s="41">
        <f t="shared" si="0"/>
        <v>2</v>
      </c>
      <c r="M27" s="42" t="str">
        <f t="shared" si="1"/>
        <v>Poco Pertinente</v>
      </c>
      <c r="N27" s="3" t="s">
        <v>269</v>
      </c>
      <c r="O27" s="3" t="s">
        <v>170</v>
      </c>
      <c r="P27" s="3"/>
      <c r="Q27" s="3" t="s">
        <v>270</v>
      </c>
      <c r="R27" s="3" t="s">
        <v>271</v>
      </c>
      <c r="S27" s="3" t="s">
        <v>272</v>
      </c>
      <c r="T27" s="3" t="s">
        <v>266</v>
      </c>
      <c r="U27" s="3"/>
      <c r="V27" s="3" t="s">
        <v>156</v>
      </c>
      <c r="W27" s="3" t="s">
        <v>170</v>
      </c>
      <c r="X27" s="3"/>
      <c r="Y27" s="3" t="s">
        <v>581</v>
      </c>
      <c r="Z27" s="3" t="s">
        <v>588</v>
      </c>
      <c r="AA27" s="3" t="s">
        <v>273</v>
      </c>
      <c r="AB27" s="8"/>
    </row>
    <row r="28" spans="1:28" s="4" customFormat="1" ht="40.799999999999997" x14ac:dyDescent="0.3">
      <c r="A28" s="3">
        <f t="shared" si="2"/>
        <v>18</v>
      </c>
      <c r="B28" s="3" t="s">
        <v>156</v>
      </c>
      <c r="C28" s="3" t="s">
        <v>204</v>
      </c>
      <c r="D28" s="3" t="s">
        <v>581</v>
      </c>
      <c r="E28" s="3" t="s">
        <v>280</v>
      </c>
      <c r="F28" s="3" t="s">
        <v>281</v>
      </c>
      <c r="G28" s="3" t="s">
        <v>438</v>
      </c>
      <c r="H28" s="3" t="s">
        <v>437</v>
      </c>
      <c r="I28" s="3" t="s">
        <v>438</v>
      </c>
      <c r="J28" s="3" t="s">
        <v>437</v>
      </c>
      <c r="K28" s="3" t="s">
        <v>437</v>
      </c>
      <c r="L28" s="41">
        <f t="shared" si="0"/>
        <v>3</v>
      </c>
      <c r="M28" s="42" t="str">
        <f t="shared" si="1"/>
        <v>Medianamente Pertinente</v>
      </c>
      <c r="N28" s="3" t="s">
        <v>269</v>
      </c>
      <c r="O28" s="3" t="s">
        <v>170</v>
      </c>
      <c r="P28" s="3"/>
      <c r="Q28" s="3" t="s">
        <v>270</v>
      </c>
      <c r="R28" s="3" t="s">
        <v>271</v>
      </c>
      <c r="S28" s="3" t="s">
        <v>272</v>
      </c>
      <c r="T28" s="3" t="s">
        <v>266</v>
      </c>
      <c r="U28" s="3"/>
      <c r="V28" s="3" t="s">
        <v>156</v>
      </c>
      <c r="W28" s="3"/>
      <c r="X28" s="3" t="s">
        <v>170</v>
      </c>
      <c r="Y28" s="3" t="s">
        <v>282</v>
      </c>
      <c r="Z28" s="3" t="s">
        <v>283</v>
      </c>
      <c r="AA28" s="3" t="s">
        <v>284</v>
      </c>
      <c r="AB28" s="8"/>
    </row>
    <row r="29" spans="1:28" s="4" customFormat="1" ht="30.6" x14ac:dyDescent="0.3">
      <c r="A29" s="3">
        <f t="shared" si="2"/>
        <v>19</v>
      </c>
      <c r="B29" s="3" t="s">
        <v>156</v>
      </c>
      <c r="C29" s="3" t="s">
        <v>204</v>
      </c>
      <c r="D29" s="3" t="s">
        <v>581</v>
      </c>
      <c r="E29" s="3" t="s">
        <v>285</v>
      </c>
      <c r="F29" s="3" t="s">
        <v>286</v>
      </c>
      <c r="G29" s="3" t="s">
        <v>438</v>
      </c>
      <c r="H29" s="3" t="s">
        <v>437</v>
      </c>
      <c r="I29" s="3" t="s">
        <v>438</v>
      </c>
      <c r="J29" s="3" t="s">
        <v>437</v>
      </c>
      <c r="K29" s="3" t="s">
        <v>437</v>
      </c>
      <c r="L29" s="41">
        <f t="shared" si="0"/>
        <v>3</v>
      </c>
      <c r="M29" s="42" t="str">
        <f t="shared" si="1"/>
        <v>Medianamente Pertinente</v>
      </c>
      <c r="N29" s="3" t="s">
        <v>269</v>
      </c>
      <c r="O29" s="3" t="s">
        <v>170</v>
      </c>
      <c r="P29" s="3"/>
      <c r="Q29" s="3" t="s">
        <v>270</v>
      </c>
      <c r="R29" s="3" t="s">
        <v>271</v>
      </c>
      <c r="S29" s="3" t="s">
        <v>272</v>
      </c>
      <c r="T29" s="3" t="s">
        <v>266</v>
      </c>
      <c r="U29" s="3"/>
      <c r="V29" s="3" t="s">
        <v>156</v>
      </c>
      <c r="W29" s="3"/>
      <c r="X29" s="3" t="s">
        <v>170</v>
      </c>
      <c r="Y29" s="3" t="s">
        <v>285</v>
      </c>
      <c r="Z29" s="3" t="s">
        <v>287</v>
      </c>
      <c r="AA29" s="3">
        <v>3165239069</v>
      </c>
      <c r="AB29" s="8"/>
    </row>
    <row r="30" spans="1:28" ht="51" x14ac:dyDescent="0.3">
      <c r="A30" s="3">
        <f t="shared" si="2"/>
        <v>20</v>
      </c>
      <c r="B30" s="3" t="s">
        <v>156</v>
      </c>
      <c r="C30" s="3" t="s">
        <v>548</v>
      </c>
      <c r="D30" s="3" t="s">
        <v>963</v>
      </c>
      <c r="E30" s="3" t="s">
        <v>855</v>
      </c>
      <c r="F30" s="3" t="s">
        <v>591</v>
      </c>
      <c r="G30" s="40" t="s">
        <v>437</v>
      </c>
      <c r="H30" s="40" t="s">
        <v>437</v>
      </c>
      <c r="I30" s="40" t="s">
        <v>437</v>
      </c>
      <c r="J30" s="40" t="s">
        <v>437</v>
      </c>
      <c r="K30" s="40" t="s">
        <v>437</v>
      </c>
      <c r="L30" s="41">
        <f t="shared" si="0"/>
        <v>5</v>
      </c>
      <c r="M30" s="42" t="str">
        <f t="shared" si="1"/>
        <v>Altamente Pertinente</v>
      </c>
      <c r="N30" s="3" t="s">
        <v>547</v>
      </c>
      <c r="O30" s="3" t="s">
        <v>170</v>
      </c>
      <c r="P30" s="3"/>
      <c r="Q30" s="3" t="s">
        <v>963</v>
      </c>
      <c r="R30" s="17" t="s">
        <v>964</v>
      </c>
      <c r="S30" s="3" t="s">
        <v>302</v>
      </c>
      <c r="T30" s="3" t="s">
        <v>156</v>
      </c>
      <c r="U30" s="3"/>
      <c r="V30" s="3" t="s">
        <v>566</v>
      </c>
      <c r="W30" s="3" t="s">
        <v>170</v>
      </c>
      <c r="X30" s="3" t="s">
        <v>170</v>
      </c>
      <c r="Y30" s="3" t="s">
        <v>592</v>
      </c>
      <c r="Z30" s="57" t="s">
        <v>593</v>
      </c>
      <c r="AA30" s="3">
        <v>3186471958</v>
      </c>
      <c r="AB30" s="8"/>
    </row>
    <row r="31" spans="1:28" ht="61.2" x14ac:dyDescent="0.3">
      <c r="A31" s="3">
        <f t="shared" si="2"/>
        <v>21</v>
      </c>
      <c r="B31" s="3" t="s">
        <v>156</v>
      </c>
      <c r="C31" s="3" t="s">
        <v>548</v>
      </c>
      <c r="D31" s="3" t="s">
        <v>963</v>
      </c>
      <c r="E31" s="3" t="s">
        <v>597</v>
      </c>
      <c r="F31" s="3" t="s">
        <v>536</v>
      </c>
      <c r="G31" s="40" t="s">
        <v>437</v>
      </c>
      <c r="H31" s="40" t="s">
        <v>437</v>
      </c>
      <c r="I31" s="40" t="s">
        <v>437</v>
      </c>
      <c r="J31" s="40" t="s">
        <v>437</v>
      </c>
      <c r="K31" s="40" t="s">
        <v>437</v>
      </c>
      <c r="L31" s="41">
        <f t="shared" si="0"/>
        <v>5</v>
      </c>
      <c r="M31" s="42" t="str">
        <f t="shared" si="1"/>
        <v>Altamente Pertinente</v>
      </c>
      <c r="N31" s="3" t="s">
        <v>546</v>
      </c>
      <c r="O31" s="3" t="s">
        <v>191</v>
      </c>
      <c r="P31" s="3"/>
      <c r="Q31" s="3" t="s">
        <v>963</v>
      </c>
      <c r="R31" s="17" t="s">
        <v>964</v>
      </c>
      <c r="S31" s="3" t="s">
        <v>302</v>
      </c>
      <c r="T31" s="3" t="s">
        <v>156</v>
      </c>
      <c r="U31" s="3"/>
      <c r="V31" s="3" t="s">
        <v>176</v>
      </c>
      <c r="W31" s="3" t="s">
        <v>191</v>
      </c>
      <c r="X31" s="3"/>
      <c r="Y31" s="3" t="s">
        <v>592</v>
      </c>
      <c r="Z31" s="57" t="s">
        <v>593</v>
      </c>
      <c r="AA31" s="3">
        <v>3186471958</v>
      </c>
      <c r="AB31" s="8"/>
    </row>
    <row r="32" spans="1:28" ht="51" x14ac:dyDescent="0.3">
      <c r="A32" s="3">
        <f t="shared" si="2"/>
        <v>22</v>
      </c>
      <c r="B32" s="3" t="s">
        <v>156</v>
      </c>
      <c r="C32" s="3" t="s">
        <v>548</v>
      </c>
      <c r="D32" s="3" t="s">
        <v>963</v>
      </c>
      <c r="E32" s="3" t="s">
        <v>537</v>
      </c>
      <c r="F32" s="3" t="s">
        <v>538</v>
      </c>
      <c r="G32" s="40" t="s">
        <v>437</v>
      </c>
      <c r="H32" s="40" t="s">
        <v>437</v>
      </c>
      <c r="I32" s="40" t="s">
        <v>437</v>
      </c>
      <c r="J32" s="40" t="s">
        <v>437</v>
      </c>
      <c r="K32" s="40" t="s">
        <v>437</v>
      </c>
      <c r="L32" s="41">
        <f t="shared" si="0"/>
        <v>5</v>
      </c>
      <c r="M32" s="42" t="str">
        <f t="shared" si="1"/>
        <v>Altamente Pertinente</v>
      </c>
      <c r="N32" s="3" t="s">
        <v>547</v>
      </c>
      <c r="O32" s="3" t="s">
        <v>191</v>
      </c>
      <c r="P32" s="3"/>
      <c r="Q32" s="3" t="s">
        <v>963</v>
      </c>
      <c r="R32" s="17" t="s">
        <v>964</v>
      </c>
      <c r="S32" s="3" t="s">
        <v>302</v>
      </c>
      <c r="T32" s="3" t="s">
        <v>156</v>
      </c>
      <c r="U32" s="3"/>
      <c r="V32" s="3" t="s">
        <v>176</v>
      </c>
      <c r="W32" s="3" t="s">
        <v>191</v>
      </c>
      <c r="X32" s="3"/>
      <c r="Y32" s="3" t="s">
        <v>592</v>
      </c>
      <c r="Z32" s="57" t="s">
        <v>593</v>
      </c>
      <c r="AA32" s="3">
        <v>3186471959</v>
      </c>
      <c r="AB32" s="8"/>
    </row>
    <row r="33" spans="1:28" ht="61.2" x14ac:dyDescent="0.3">
      <c r="A33" s="3">
        <f t="shared" si="2"/>
        <v>23</v>
      </c>
      <c r="B33" s="3" t="s">
        <v>156</v>
      </c>
      <c r="C33" s="3" t="s">
        <v>548</v>
      </c>
      <c r="D33" s="3" t="s">
        <v>963</v>
      </c>
      <c r="E33" s="3" t="s">
        <v>539</v>
      </c>
      <c r="F33" s="3" t="s">
        <v>540</v>
      </c>
      <c r="G33" s="40" t="s">
        <v>437</v>
      </c>
      <c r="H33" s="40" t="s">
        <v>437</v>
      </c>
      <c r="I33" s="40" t="s">
        <v>437</v>
      </c>
      <c r="J33" s="40" t="s">
        <v>437</v>
      </c>
      <c r="K33" s="40" t="s">
        <v>437</v>
      </c>
      <c r="L33" s="41">
        <f t="shared" si="0"/>
        <v>5</v>
      </c>
      <c r="M33" s="42" t="str">
        <f t="shared" si="1"/>
        <v>Altamente Pertinente</v>
      </c>
      <c r="N33" s="3" t="s">
        <v>547</v>
      </c>
      <c r="O33" s="3" t="s">
        <v>191</v>
      </c>
      <c r="P33" s="3"/>
      <c r="Q33" s="3" t="s">
        <v>963</v>
      </c>
      <c r="R33" s="17" t="s">
        <v>964</v>
      </c>
      <c r="S33" s="3" t="s">
        <v>302</v>
      </c>
      <c r="T33" s="3" t="s">
        <v>156</v>
      </c>
      <c r="U33" s="3"/>
      <c r="V33" s="3" t="s">
        <v>176</v>
      </c>
      <c r="W33" s="3" t="s">
        <v>191</v>
      </c>
      <c r="X33" s="3"/>
      <c r="Y33" s="3" t="s">
        <v>592</v>
      </c>
      <c r="Z33" s="57" t="s">
        <v>593</v>
      </c>
      <c r="AA33" s="3">
        <v>3186471960</v>
      </c>
      <c r="AB33" s="8"/>
    </row>
    <row r="34" spans="1:28" ht="81.599999999999994" x14ac:dyDescent="0.3">
      <c r="A34" s="3">
        <f t="shared" si="2"/>
        <v>24</v>
      </c>
      <c r="B34" s="3" t="s">
        <v>156</v>
      </c>
      <c r="C34" s="3" t="s">
        <v>548</v>
      </c>
      <c r="D34" s="3" t="s">
        <v>963</v>
      </c>
      <c r="E34" s="3" t="s">
        <v>541</v>
      </c>
      <c r="F34" s="3" t="s">
        <v>542</v>
      </c>
      <c r="G34" s="40" t="s">
        <v>437</v>
      </c>
      <c r="H34" s="40" t="s">
        <v>437</v>
      </c>
      <c r="I34" s="40" t="s">
        <v>437</v>
      </c>
      <c r="J34" s="40" t="s">
        <v>437</v>
      </c>
      <c r="K34" s="40" t="s">
        <v>437</v>
      </c>
      <c r="L34" s="41">
        <f t="shared" si="0"/>
        <v>5</v>
      </c>
      <c r="M34" s="42" t="str">
        <f t="shared" si="1"/>
        <v>Altamente Pertinente</v>
      </c>
      <c r="N34" s="3" t="s">
        <v>547</v>
      </c>
      <c r="O34" s="3" t="s">
        <v>191</v>
      </c>
      <c r="P34" s="3"/>
      <c r="Q34" s="3" t="s">
        <v>963</v>
      </c>
      <c r="R34" s="17" t="s">
        <v>964</v>
      </c>
      <c r="S34" s="3" t="s">
        <v>302</v>
      </c>
      <c r="T34" s="3" t="s">
        <v>156</v>
      </c>
      <c r="U34" s="3"/>
      <c r="V34" s="3" t="s">
        <v>176</v>
      </c>
      <c r="W34" s="3" t="s">
        <v>191</v>
      </c>
      <c r="X34" s="3"/>
      <c r="Y34" s="3" t="s">
        <v>592</v>
      </c>
      <c r="Z34" s="57" t="s">
        <v>593</v>
      </c>
      <c r="AA34" s="3">
        <v>3186471961</v>
      </c>
      <c r="AB34" s="8"/>
    </row>
    <row r="35" spans="1:28" ht="51" x14ac:dyDescent="0.3">
      <c r="A35" s="3">
        <f t="shared" si="2"/>
        <v>25</v>
      </c>
      <c r="B35" s="3" t="s">
        <v>156</v>
      </c>
      <c r="C35" s="3" t="s">
        <v>548</v>
      </c>
      <c r="D35" s="3" t="s">
        <v>963</v>
      </c>
      <c r="E35" s="3" t="s">
        <v>543</v>
      </c>
      <c r="F35" s="3" t="s">
        <v>565</v>
      </c>
      <c r="G35" s="40" t="s">
        <v>437</v>
      </c>
      <c r="H35" s="40" t="s">
        <v>437</v>
      </c>
      <c r="I35" s="40" t="s">
        <v>437</v>
      </c>
      <c r="J35" s="40" t="s">
        <v>437</v>
      </c>
      <c r="K35" s="40" t="s">
        <v>437</v>
      </c>
      <c r="L35" s="41">
        <f t="shared" si="0"/>
        <v>5</v>
      </c>
      <c r="M35" s="42" t="str">
        <f t="shared" si="1"/>
        <v>Altamente Pertinente</v>
      </c>
      <c r="N35" s="3" t="s">
        <v>547</v>
      </c>
      <c r="O35" s="3" t="s">
        <v>191</v>
      </c>
      <c r="P35" s="3"/>
      <c r="Q35" s="3" t="s">
        <v>963</v>
      </c>
      <c r="R35" s="17" t="s">
        <v>964</v>
      </c>
      <c r="S35" s="3" t="s">
        <v>302</v>
      </c>
      <c r="T35" s="3" t="s">
        <v>156</v>
      </c>
      <c r="U35" s="3"/>
      <c r="V35" s="3" t="s">
        <v>176</v>
      </c>
      <c r="W35" s="3" t="s">
        <v>191</v>
      </c>
      <c r="X35" s="3"/>
      <c r="Y35" s="3" t="s">
        <v>592</v>
      </c>
      <c r="Z35" s="57" t="s">
        <v>593</v>
      </c>
      <c r="AA35" s="3">
        <v>3186471962</v>
      </c>
      <c r="AB35" s="8"/>
    </row>
    <row r="36" spans="1:28" ht="51" x14ac:dyDescent="0.3">
      <c r="A36" s="3">
        <f t="shared" si="2"/>
        <v>26</v>
      </c>
      <c r="B36" s="3" t="s">
        <v>156</v>
      </c>
      <c r="C36" s="3" t="s">
        <v>548</v>
      </c>
      <c r="D36" s="3" t="s">
        <v>963</v>
      </c>
      <c r="E36" s="3" t="s">
        <v>544</v>
      </c>
      <c r="F36" s="3" t="s">
        <v>545</v>
      </c>
      <c r="G36" s="40" t="s">
        <v>437</v>
      </c>
      <c r="H36" s="40" t="s">
        <v>437</v>
      </c>
      <c r="I36" s="40" t="s">
        <v>437</v>
      </c>
      <c r="J36" s="40" t="s">
        <v>437</v>
      </c>
      <c r="K36" s="40" t="s">
        <v>437</v>
      </c>
      <c r="L36" s="41">
        <f t="shared" si="0"/>
        <v>5</v>
      </c>
      <c r="M36" s="42" t="str">
        <f t="shared" si="1"/>
        <v>Altamente Pertinente</v>
      </c>
      <c r="N36" s="3" t="s">
        <v>547</v>
      </c>
      <c r="O36" s="3" t="s">
        <v>191</v>
      </c>
      <c r="P36" s="3"/>
      <c r="Q36" s="3" t="s">
        <v>963</v>
      </c>
      <c r="R36" s="17" t="s">
        <v>964</v>
      </c>
      <c r="S36" s="3" t="s">
        <v>302</v>
      </c>
      <c r="T36" s="3" t="s">
        <v>156</v>
      </c>
      <c r="U36" s="3"/>
      <c r="V36" s="3" t="s">
        <v>176</v>
      </c>
      <c r="W36" s="3" t="s">
        <v>191</v>
      </c>
      <c r="X36" s="3"/>
      <c r="Y36" s="3" t="s">
        <v>592</v>
      </c>
      <c r="Z36" s="57" t="s">
        <v>593</v>
      </c>
      <c r="AA36" s="3">
        <v>3186471963</v>
      </c>
      <c r="AB36" s="8"/>
    </row>
    <row r="37" spans="1:28" ht="51" x14ac:dyDescent="0.3">
      <c r="A37" s="3">
        <f t="shared" si="2"/>
        <v>27</v>
      </c>
      <c r="B37" s="3" t="s">
        <v>156</v>
      </c>
      <c r="C37" s="3" t="s">
        <v>319</v>
      </c>
      <c r="D37" s="3" t="s">
        <v>965</v>
      </c>
      <c r="E37" s="3" t="s">
        <v>501</v>
      </c>
      <c r="F37" s="3" t="s">
        <v>502</v>
      </c>
      <c r="G37" s="40" t="s">
        <v>438</v>
      </c>
      <c r="H37" s="40" t="s">
        <v>437</v>
      </c>
      <c r="I37" s="40" t="s">
        <v>438</v>
      </c>
      <c r="J37" s="40" t="s">
        <v>438</v>
      </c>
      <c r="K37" s="40" t="s">
        <v>438</v>
      </c>
      <c r="L37" s="41">
        <f t="shared" si="0"/>
        <v>1</v>
      </c>
      <c r="M37" s="42" t="str">
        <f t="shared" si="1"/>
        <v>No Pertinente</v>
      </c>
      <c r="N37" s="3" t="s">
        <v>515</v>
      </c>
      <c r="O37" s="3" t="s">
        <v>170</v>
      </c>
      <c r="P37" s="3"/>
      <c r="Q37" s="3" t="s">
        <v>516</v>
      </c>
      <c r="R37" s="17" t="s">
        <v>517</v>
      </c>
      <c r="S37" s="3" t="s">
        <v>518</v>
      </c>
      <c r="T37" s="3" t="s">
        <v>156</v>
      </c>
      <c r="U37" s="3"/>
      <c r="V37" s="3" t="s">
        <v>505</v>
      </c>
      <c r="W37" s="3"/>
      <c r="X37" s="3" t="s">
        <v>170</v>
      </c>
      <c r="Y37" s="3" t="s">
        <v>505</v>
      </c>
      <c r="Z37" s="3" t="s">
        <v>177</v>
      </c>
      <c r="AA37" s="3" t="s">
        <v>177</v>
      </c>
      <c r="AB37" s="8"/>
    </row>
    <row r="38" spans="1:28" ht="81.599999999999994" x14ac:dyDescent="0.3">
      <c r="A38" s="3">
        <f t="shared" si="2"/>
        <v>28</v>
      </c>
      <c r="B38" s="3" t="s">
        <v>156</v>
      </c>
      <c r="C38" s="3" t="s">
        <v>319</v>
      </c>
      <c r="D38" s="3" t="s">
        <v>965</v>
      </c>
      <c r="E38" s="3" t="s">
        <v>487</v>
      </c>
      <c r="F38" s="3" t="s">
        <v>488</v>
      </c>
      <c r="G38" s="40" t="s">
        <v>438</v>
      </c>
      <c r="H38" s="40" t="s">
        <v>437</v>
      </c>
      <c r="I38" s="40" t="s">
        <v>438</v>
      </c>
      <c r="J38" s="40" t="s">
        <v>438</v>
      </c>
      <c r="K38" s="40" t="s">
        <v>437</v>
      </c>
      <c r="L38" s="41">
        <f t="shared" si="0"/>
        <v>2</v>
      </c>
      <c r="M38" s="42" t="str">
        <f t="shared" si="1"/>
        <v>Poco Pertinente</v>
      </c>
      <c r="N38" s="3" t="s">
        <v>503</v>
      </c>
      <c r="O38" s="3" t="s">
        <v>170</v>
      </c>
      <c r="P38" s="3"/>
      <c r="Q38" s="3" t="s">
        <v>594</v>
      </c>
      <c r="R38" s="17" t="s">
        <v>595</v>
      </c>
      <c r="S38" s="3" t="s">
        <v>596</v>
      </c>
      <c r="T38" s="3" t="s">
        <v>156</v>
      </c>
      <c r="U38" s="3"/>
      <c r="V38" s="3" t="s">
        <v>504</v>
      </c>
      <c r="W38" s="3"/>
      <c r="X38" s="3" t="s">
        <v>170</v>
      </c>
      <c r="Y38" s="3" t="s">
        <v>505</v>
      </c>
      <c r="Z38" s="3" t="s">
        <v>177</v>
      </c>
      <c r="AA38" s="3" t="s">
        <v>177</v>
      </c>
      <c r="AB38" s="8"/>
    </row>
    <row r="39" spans="1:28" ht="61.2" x14ac:dyDescent="0.3">
      <c r="A39" s="3">
        <f t="shared" si="2"/>
        <v>29</v>
      </c>
      <c r="B39" s="3" t="s">
        <v>156</v>
      </c>
      <c r="C39" s="3" t="s">
        <v>319</v>
      </c>
      <c r="D39" s="3" t="s">
        <v>965</v>
      </c>
      <c r="E39" s="3" t="s">
        <v>489</v>
      </c>
      <c r="F39" s="3" t="s">
        <v>490</v>
      </c>
      <c r="G39" s="40" t="s">
        <v>438</v>
      </c>
      <c r="H39" s="40" t="s">
        <v>437</v>
      </c>
      <c r="I39" s="40" t="s">
        <v>438</v>
      </c>
      <c r="J39" s="40" t="s">
        <v>437</v>
      </c>
      <c r="K39" s="40" t="s">
        <v>437</v>
      </c>
      <c r="L39" s="41">
        <f t="shared" si="0"/>
        <v>3</v>
      </c>
      <c r="M39" s="42" t="str">
        <f t="shared" si="1"/>
        <v>Medianamente Pertinente</v>
      </c>
      <c r="N39" s="3" t="s">
        <v>506</v>
      </c>
      <c r="O39" s="3" t="s">
        <v>170</v>
      </c>
      <c r="P39" s="3"/>
      <c r="Q39" s="3" t="s">
        <v>507</v>
      </c>
      <c r="R39" s="17" t="s">
        <v>508</v>
      </c>
      <c r="S39" s="3" t="s">
        <v>509</v>
      </c>
      <c r="T39" s="3" t="s">
        <v>156</v>
      </c>
      <c r="U39" s="3"/>
      <c r="V39" s="3" t="s">
        <v>505</v>
      </c>
      <c r="W39" s="3"/>
      <c r="X39" s="3" t="s">
        <v>170</v>
      </c>
      <c r="Y39" s="3" t="s">
        <v>505</v>
      </c>
      <c r="Z39" s="3" t="s">
        <v>177</v>
      </c>
      <c r="AA39" s="3" t="s">
        <v>177</v>
      </c>
      <c r="AB39" s="8"/>
    </row>
    <row r="40" spans="1:28" ht="51" x14ac:dyDescent="0.3">
      <c r="A40" s="3">
        <f t="shared" si="2"/>
        <v>30</v>
      </c>
      <c r="B40" s="3" t="s">
        <v>156</v>
      </c>
      <c r="C40" s="3" t="s">
        <v>319</v>
      </c>
      <c r="D40" s="3" t="s">
        <v>965</v>
      </c>
      <c r="E40" s="3" t="s">
        <v>491</v>
      </c>
      <c r="F40" s="3" t="s">
        <v>492</v>
      </c>
      <c r="G40" s="40" t="s">
        <v>437</v>
      </c>
      <c r="H40" s="40" t="s">
        <v>438</v>
      </c>
      <c r="I40" s="40" t="s">
        <v>438</v>
      </c>
      <c r="J40" s="40" t="s">
        <v>437</v>
      </c>
      <c r="K40" s="40" t="s">
        <v>437</v>
      </c>
      <c r="L40" s="41">
        <f t="shared" si="0"/>
        <v>3</v>
      </c>
      <c r="M40" s="42" t="str">
        <f t="shared" si="1"/>
        <v>Medianamente Pertinente</v>
      </c>
      <c r="N40" s="3" t="s">
        <v>506</v>
      </c>
      <c r="O40" s="3" t="s">
        <v>170</v>
      </c>
      <c r="P40" s="3"/>
      <c r="Q40" s="3" t="s">
        <v>507</v>
      </c>
      <c r="R40" s="17" t="s">
        <v>508</v>
      </c>
      <c r="S40" s="3" t="s">
        <v>509</v>
      </c>
      <c r="T40" s="3" t="s">
        <v>156</v>
      </c>
      <c r="U40" s="3"/>
      <c r="V40" s="3" t="s">
        <v>505</v>
      </c>
      <c r="W40" s="3"/>
      <c r="X40" s="3" t="s">
        <v>170</v>
      </c>
      <c r="Y40" s="3" t="s">
        <v>505</v>
      </c>
      <c r="Z40" s="3" t="s">
        <v>177</v>
      </c>
      <c r="AA40" s="3" t="s">
        <v>177</v>
      </c>
      <c r="AB40" s="8"/>
    </row>
    <row r="41" spans="1:28" ht="51" x14ac:dyDescent="0.3">
      <c r="A41" s="3">
        <f t="shared" si="2"/>
        <v>31</v>
      </c>
      <c r="B41" s="3" t="s">
        <v>156</v>
      </c>
      <c r="C41" s="3" t="s">
        <v>319</v>
      </c>
      <c r="D41" s="3" t="s">
        <v>965</v>
      </c>
      <c r="E41" s="3" t="s">
        <v>493</v>
      </c>
      <c r="F41" s="3" t="s">
        <v>494</v>
      </c>
      <c r="G41" s="40" t="s">
        <v>438</v>
      </c>
      <c r="H41" s="40" t="s">
        <v>437</v>
      </c>
      <c r="I41" s="40" t="s">
        <v>438</v>
      </c>
      <c r="J41" s="40" t="s">
        <v>437</v>
      </c>
      <c r="K41" s="40" t="s">
        <v>438</v>
      </c>
      <c r="L41" s="41">
        <f t="shared" si="0"/>
        <v>2</v>
      </c>
      <c r="M41" s="42" t="str">
        <f t="shared" si="1"/>
        <v>Poco Pertinente</v>
      </c>
      <c r="N41" s="3" t="s">
        <v>510</v>
      </c>
      <c r="O41" s="3" t="s">
        <v>170</v>
      </c>
      <c r="P41" s="3"/>
      <c r="Q41" s="3" t="s">
        <v>511</v>
      </c>
      <c r="R41" s="17" t="s">
        <v>512</v>
      </c>
      <c r="S41" s="3" t="s">
        <v>513</v>
      </c>
      <c r="T41" s="3" t="s">
        <v>156</v>
      </c>
      <c r="U41" s="3"/>
      <c r="V41" s="3" t="s">
        <v>505</v>
      </c>
      <c r="W41" s="3"/>
      <c r="X41" s="3" t="s">
        <v>170</v>
      </c>
      <c r="Y41" s="3" t="s">
        <v>505</v>
      </c>
      <c r="Z41" s="3" t="s">
        <v>177</v>
      </c>
      <c r="AA41" s="3" t="s">
        <v>177</v>
      </c>
      <c r="AB41" s="8"/>
    </row>
    <row r="42" spans="1:28" ht="122.4" x14ac:dyDescent="0.3">
      <c r="A42" s="3">
        <f t="shared" si="2"/>
        <v>32</v>
      </c>
      <c r="B42" s="3" t="s">
        <v>156</v>
      </c>
      <c r="C42" s="3" t="s">
        <v>319</v>
      </c>
      <c r="D42" s="3" t="s">
        <v>965</v>
      </c>
      <c r="E42" s="3" t="s">
        <v>495</v>
      </c>
      <c r="F42" s="3" t="s">
        <v>496</v>
      </c>
      <c r="G42" s="40" t="s">
        <v>438</v>
      </c>
      <c r="H42" s="40" t="s">
        <v>437</v>
      </c>
      <c r="I42" s="40" t="s">
        <v>438</v>
      </c>
      <c r="J42" s="40" t="s">
        <v>437</v>
      </c>
      <c r="K42" s="40" t="s">
        <v>438</v>
      </c>
      <c r="L42" s="41">
        <f t="shared" si="0"/>
        <v>2</v>
      </c>
      <c r="M42" s="42" t="str">
        <f t="shared" si="1"/>
        <v>Poco Pertinente</v>
      </c>
      <c r="N42" s="3" t="s">
        <v>510</v>
      </c>
      <c r="O42" s="3" t="s">
        <v>170</v>
      </c>
      <c r="P42" s="3"/>
      <c r="Q42" s="3" t="s">
        <v>511</v>
      </c>
      <c r="R42" s="17" t="s">
        <v>512</v>
      </c>
      <c r="S42" s="3" t="s">
        <v>513</v>
      </c>
      <c r="T42" s="3" t="s">
        <v>156</v>
      </c>
      <c r="U42" s="3"/>
      <c r="V42" s="3" t="s">
        <v>505</v>
      </c>
      <c r="W42" s="3"/>
      <c r="X42" s="3" t="s">
        <v>170</v>
      </c>
      <c r="Y42" s="3" t="s">
        <v>505</v>
      </c>
      <c r="Z42" s="3" t="s">
        <v>177</v>
      </c>
      <c r="AA42" s="3" t="s">
        <v>177</v>
      </c>
      <c r="AB42" s="8"/>
    </row>
    <row r="43" spans="1:28" ht="61.2" x14ac:dyDescent="0.3">
      <c r="A43" s="3">
        <f t="shared" si="2"/>
        <v>33</v>
      </c>
      <c r="B43" s="3" t="s">
        <v>156</v>
      </c>
      <c r="C43" s="3" t="s">
        <v>319</v>
      </c>
      <c r="D43" s="3" t="s">
        <v>965</v>
      </c>
      <c r="E43" s="3" t="s">
        <v>497</v>
      </c>
      <c r="F43" s="3" t="s">
        <v>498</v>
      </c>
      <c r="G43" s="40" t="s">
        <v>438</v>
      </c>
      <c r="H43" s="40" t="s">
        <v>437</v>
      </c>
      <c r="I43" s="40" t="s">
        <v>438</v>
      </c>
      <c r="J43" s="40" t="s">
        <v>438</v>
      </c>
      <c r="K43" s="40" t="s">
        <v>438</v>
      </c>
      <c r="L43" s="41">
        <f t="shared" si="0"/>
        <v>1</v>
      </c>
      <c r="M43" s="42" t="str">
        <f t="shared" si="1"/>
        <v>No Pertinente</v>
      </c>
      <c r="N43" s="3" t="s">
        <v>510</v>
      </c>
      <c r="O43" s="3" t="s">
        <v>170</v>
      </c>
      <c r="P43" s="3"/>
      <c r="Q43" s="3" t="s">
        <v>511</v>
      </c>
      <c r="R43" s="17" t="s">
        <v>512</v>
      </c>
      <c r="S43" s="3" t="s">
        <v>513</v>
      </c>
      <c r="T43" s="3" t="s">
        <v>156</v>
      </c>
      <c r="U43" s="3"/>
      <c r="V43" s="3" t="s">
        <v>505</v>
      </c>
      <c r="W43" s="3"/>
      <c r="X43" s="3" t="s">
        <v>170</v>
      </c>
      <c r="Y43" s="3" t="s">
        <v>505</v>
      </c>
      <c r="Z43" s="3" t="s">
        <v>177</v>
      </c>
      <c r="AA43" s="3" t="s">
        <v>177</v>
      </c>
      <c r="AB43" s="8"/>
    </row>
    <row r="44" spans="1:28" ht="81.599999999999994" x14ac:dyDescent="0.3">
      <c r="A44" s="3">
        <f t="shared" si="2"/>
        <v>34</v>
      </c>
      <c r="B44" s="3" t="s">
        <v>156</v>
      </c>
      <c r="C44" s="3" t="s">
        <v>319</v>
      </c>
      <c r="D44" s="3" t="s">
        <v>965</v>
      </c>
      <c r="E44" s="3" t="s">
        <v>499</v>
      </c>
      <c r="F44" s="3" t="s">
        <v>500</v>
      </c>
      <c r="G44" s="40" t="s">
        <v>438</v>
      </c>
      <c r="H44" s="40" t="s">
        <v>437</v>
      </c>
      <c r="I44" s="40" t="s">
        <v>438</v>
      </c>
      <c r="J44" s="40" t="s">
        <v>437</v>
      </c>
      <c r="K44" s="40" t="s">
        <v>437</v>
      </c>
      <c r="L44" s="41">
        <f t="shared" si="0"/>
        <v>3</v>
      </c>
      <c r="M44" s="42" t="str">
        <f t="shared" si="1"/>
        <v>Medianamente Pertinente</v>
      </c>
      <c r="N44" s="3" t="s">
        <v>514</v>
      </c>
      <c r="O44" s="3" t="s">
        <v>170</v>
      </c>
      <c r="P44" s="3"/>
      <c r="Q44" s="3" t="s">
        <v>507</v>
      </c>
      <c r="R44" s="17" t="s">
        <v>508</v>
      </c>
      <c r="S44" s="3" t="s">
        <v>513</v>
      </c>
      <c r="T44" s="3" t="s">
        <v>156</v>
      </c>
      <c r="U44" s="3"/>
      <c r="V44" s="3" t="s">
        <v>505</v>
      </c>
      <c r="W44" s="3"/>
      <c r="X44" s="3" t="s">
        <v>170</v>
      </c>
      <c r="Y44" s="3" t="s">
        <v>505</v>
      </c>
      <c r="Z44" s="3" t="s">
        <v>177</v>
      </c>
      <c r="AA44" s="3" t="s">
        <v>177</v>
      </c>
      <c r="AB44" s="8"/>
    </row>
    <row r="45" spans="1:28" s="4" customFormat="1" ht="150.75" customHeight="1" x14ac:dyDescent="0.3">
      <c r="A45" s="3">
        <f t="shared" si="2"/>
        <v>35</v>
      </c>
      <c r="B45" s="3" t="s">
        <v>156</v>
      </c>
      <c r="C45" s="3" t="s">
        <v>413</v>
      </c>
      <c r="D45" s="3" t="s">
        <v>966</v>
      </c>
      <c r="E45" s="3" t="s">
        <v>414</v>
      </c>
      <c r="F45" s="3" t="s">
        <v>598</v>
      </c>
      <c r="G45" s="47" t="s">
        <v>438</v>
      </c>
      <c r="H45" s="47" t="s">
        <v>437</v>
      </c>
      <c r="I45" s="47" t="s">
        <v>438</v>
      </c>
      <c r="J45" s="47" t="s">
        <v>437</v>
      </c>
      <c r="K45" s="47" t="s">
        <v>438</v>
      </c>
      <c r="L45" s="41">
        <f>COUNTIF(G45:K45,"SI")</f>
        <v>2</v>
      </c>
      <c r="M45" s="42" t="str">
        <f t="shared" si="1"/>
        <v>Poco Pertinente</v>
      </c>
      <c r="N45" s="3" t="s">
        <v>421</v>
      </c>
      <c r="O45" s="3" t="s">
        <v>170</v>
      </c>
      <c r="P45" s="3"/>
      <c r="Q45" s="47" t="s">
        <v>422</v>
      </c>
      <c r="R45" s="48" t="s">
        <v>423</v>
      </c>
      <c r="S45" s="3" t="s">
        <v>599</v>
      </c>
      <c r="T45" s="3" t="s">
        <v>156</v>
      </c>
      <c r="U45" s="3"/>
      <c r="V45" s="9" t="s">
        <v>600</v>
      </c>
      <c r="W45" s="3" t="s">
        <v>170</v>
      </c>
      <c r="X45" s="3" t="s">
        <v>170</v>
      </c>
      <c r="Y45" s="9" t="s">
        <v>601</v>
      </c>
      <c r="Z45" s="9" t="s">
        <v>602</v>
      </c>
      <c r="AA45" s="9" t="s">
        <v>603</v>
      </c>
      <c r="AB45" s="8"/>
    </row>
    <row r="46" spans="1:28" s="4" customFormat="1" ht="71.400000000000006" x14ac:dyDescent="0.3">
      <c r="A46" s="3">
        <f t="shared" si="2"/>
        <v>36</v>
      </c>
      <c r="B46" s="3" t="s">
        <v>156</v>
      </c>
      <c r="C46" s="3" t="s">
        <v>413</v>
      </c>
      <c r="D46" s="3" t="s">
        <v>966</v>
      </c>
      <c r="E46" s="3" t="s">
        <v>604</v>
      </c>
      <c r="F46" s="3" t="s">
        <v>605</v>
      </c>
      <c r="G46" s="47" t="s">
        <v>438</v>
      </c>
      <c r="H46" s="47" t="s">
        <v>437</v>
      </c>
      <c r="I46" s="47" t="s">
        <v>438</v>
      </c>
      <c r="J46" s="47" t="s">
        <v>438</v>
      </c>
      <c r="K46" s="47" t="s">
        <v>437</v>
      </c>
      <c r="L46" s="41">
        <f t="shared" ref="L46:L81" si="3">COUNTIF(G46:K46,"SI")</f>
        <v>2</v>
      </c>
      <c r="M46" s="42" t="str">
        <f t="shared" si="1"/>
        <v>Poco Pertinente</v>
      </c>
      <c r="N46" s="3" t="s">
        <v>421</v>
      </c>
      <c r="O46" s="3" t="s">
        <v>191</v>
      </c>
      <c r="P46" s="3"/>
      <c r="Q46" s="47" t="s">
        <v>422</v>
      </c>
      <c r="R46" s="48" t="s">
        <v>423</v>
      </c>
      <c r="S46" s="3" t="s">
        <v>599</v>
      </c>
      <c r="T46" s="3" t="s">
        <v>156</v>
      </c>
      <c r="U46" s="3"/>
      <c r="V46" s="9" t="s">
        <v>606</v>
      </c>
      <c r="W46" s="3" t="s">
        <v>170</v>
      </c>
      <c r="X46" s="3" t="s">
        <v>170</v>
      </c>
      <c r="Y46" s="9" t="s">
        <v>607</v>
      </c>
      <c r="Z46" s="9" t="s">
        <v>608</v>
      </c>
      <c r="AA46" s="9" t="s">
        <v>609</v>
      </c>
      <c r="AB46" s="8"/>
    </row>
    <row r="47" spans="1:28" s="4" customFormat="1" ht="91.8" x14ac:dyDescent="0.3">
      <c r="A47" s="3">
        <f t="shared" si="2"/>
        <v>37</v>
      </c>
      <c r="B47" s="3" t="s">
        <v>156</v>
      </c>
      <c r="C47" s="3" t="s">
        <v>413</v>
      </c>
      <c r="D47" s="3" t="s">
        <v>966</v>
      </c>
      <c r="E47" s="3" t="s">
        <v>415</v>
      </c>
      <c r="F47" s="3" t="s">
        <v>610</v>
      </c>
      <c r="G47" s="47" t="s">
        <v>438</v>
      </c>
      <c r="H47" s="47" t="s">
        <v>437</v>
      </c>
      <c r="I47" s="47" t="s">
        <v>438</v>
      </c>
      <c r="J47" s="47" t="s">
        <v>437</v>
      </c>
      <c r="K47" s="47" t="s">
        <v>437</v>
      </c>
      <c r="L47" s="41">
        <f t="shared" si="3"/>
        <v>3</v>
      </c>
      <c r="M47" s="42" t="str">
        <f t="shared" si="1"/>
        <v>Medianamente Pertinente</v>
      </c>
      <c r="N47" s="3" t="s">
        <v>421</v>
      </c>
      <c r="O47" s="3" t="s">
        <v>191</v>
      </c>
      <c r="P47" s="3"/>
      <c r="Q47" s="47" t="s">
        <v>422</v>
      </c>
      <c r="R47" s="48" t="s">
        <v>423</v>
      </c>
      <c r="S47" s="3" t="s">
        <v>599</v>
      </c>
      <c r="T47" s="3" t="s">
        <v>156</v>
      </c>
      <c r="U47" s="3"/>
      <c r="V47" s="9" t="s">
        <v>611</v>
      </c>
      <c r="W47" s="3" t="s">
        <v>170</v>
      </c>
      <c r="X47" s="3" t="s">
        <v>170</v>
      </c>
      <c r="Y47" s="9" t="s">
        <v>612</v>
      </c>
      <c r="Z47" s="9" t="s">
        <v>613</v>
      </c>
      <c r="AA47" s="9" t="s">
        <v>614</v>
      </c>
      <c r="AB47" s="8"/>
    </row>
    <row r="48" spans="1:28" s="4" customFormat="1" ht="81.599999999999994" x14ac:dyDescent="0.3">
      <c r="A48" s="3">
        <f t="shared" si="2"/>
        <v>38</v>
      </c>
      <c r="B48" s="3" t="s">
        <v>156</v>
      </c>
      <c r="C48" s="3" t="s">
        <v>413</v>
      </c>
      <c r="D48" s="3" t="s">
        <v>966</v>
      </c>
      <c r="E48" s="3" t="s">
        <v>416</v>
      </c>
      <c r="F48" s="3" t="s">
        <v>615</v>
      </c>
      <c r="G48" s="47" t="s">
        <v>438</v>
      </c>
      <c r="H48" s="47" t="s">
        <v>437</v>
      </c>
      <c r="I48" s="47" t="s">
        <v>438</v>
      </c>
      <c r="J48" s="47" t="s">
        <v>437</v>
      </c>
      <c r="K48" s="47" t="s">
        <v>551</v>
      </c>
      <c r="L48" s="41">
        <f t="shared" si="3"/>
        <v>2</v>
      </c>
      <c r="M48" s="42" t="str">
        <f t="shared" si="1"/>
        <v>Poco Pertinente</v>
      </c>
      <c r="N48" s="3" t="s">
        <v>421</v>
      </c>
      <c r="O48" s="3" t="s">
        <v>191</v>
      </c>
      <c r="P48" s="3"/>
      <c r="Q48" s="47" t="s">
        <v>422</v>
      </c>
      <c r="R48" s="48" t="s">
        <v>423</v>
      </c>
      <c r="S48" s="26" t="s">
        <v>599</v>
      </c>
      <c r="T48" s="3" t="s">
        <v>156</v>
      </c>
      <c r="U48" s="3"/>
      <c r="V48" s="9" t="s">
        <v>616</v>
      </c>
      <c r="W48" s="3" t="s">
        <v>170</v>
      </c>
      <c r="X48" s="3"/>
      <c r="Y48" s="9" t="s">
        <v>617</v>
      </c>
      <c r="Z48" s="28" t="s">
        <v>393</v>
      </c>
      <c r="AA48" s="3" t="s">
        <v>393</v>
      </c>
      <c r="AB48" s="8"/>
    </row>
    <row r="49" spans="1:28" s="4" customFormat="1" ht="91.8" x14ac:dyDescent="0.3">
      <c r="A49" s="3">
        <f t="shared" si="2"/>
        <v>39</v>
      </c>
      <c r="B49" s="3" t="s">
        <v>156</v>
      </c>
      <c r="C49" s="3" t="s">
        <v>413</v>
      </c>
      <c r="D49" s="3" t="s">
        <v>966</v>
      </c>
      <c r="E49" s="3" t="s">
        <v>415</v>
      </c>
      <c r="F49" s="3" t="s">
        <v>618</v>
      </c>
      <c r="G49" s="47" t="s">
        <v>438</v>
      </c>
      <c r="H49" s="47" t="s">
        <v>437</v>
      </c>
      <c r="I49" s="47" t="s">
        <v>438</v>
      </c>
      <c r="J49" s="47" t="s">
        <v>437</v>
      </c>
      <c r="K49" s="47" t="s">
        <v>437</v>
      </c>
      <c r="L49" s="41">
        <f t="shared" si="3"/>
        <v>3</v>
      </c>
      <c r="M49" s="42" t="str">
        <f t="shared" si="1"/>
        <v>Medianamente Pertinente</v>
      </c>
      <c r="N49" s="3" t="s">
        <v>421</v>
      </c>
      <c r="O49" s="3" t="s">
        <v>191</v>
      </c>
      <c r="P49" s="3"/>
      <c r="Q49" s="47" t="s">
        <v>422</v>
      </c>
      <c r="R49" s="48" t="s">
        <v>423</v>
      </c>
      <c r="S49" s="26" t="s">
        <v>599</v>
      </c>
      <c r="T49" s="3" t="s">
        <v>156</v>
      </c>
      <c r="U49" s="3"/>
      <c r="V49" s="9" t="s">
        <v>619</v>
      </c>
      <c r="W49" s="3" t="s">
        <v>191</v>
      </c>
      <c r="X49" s="3" t="s">
        <v>191</v>
      </c>
      <c r="Y49" s="9" t="s">
        <v>620</v>
      </c>
      <c r="Z49" s="28" t="s">
        <v>621</v>
      </c>
      <c r="AA49" s="3" t="s">
        <v>393</v>
      </c>
      <c r="AB49" s="8"/>
    </row>
    <row r="50" spans="1:28" s="4" customFormat="1" ht="91.8" x14ac:dyDescent="0.3">
      <c r="A50" s="3">
        <f t="shared" si="2"/>
        <v>40</v>
      </c>
      <c r="B50" s="3" t="s">
        <v>156</v>
      </c>
      <c r="C50" s="3" t="s">
        <v>413</v>
      </c>
      <c r="D50" s="3" t="s">
        <v>966</v>
      </c>
      <c r="E50" s="3" t="s">
        <v>417</v>
      </c>
      <c r="F50" s="3" t="s">
        <v>622</v>
      </c>
      <c r="G50" s="49" t="s">
        <v>438</v>
      </c>
      <c r="H50" s="49" t="s">
        <v>437</v>
      </c>
      <c r="I50" s="49" t="s">
        <v>438</v>
      </c>
      <c r="J50" s="49" t="s">
        <v>437</v>
      </c>
      <c r="K50" s="49" t="s">
        <v>437</v>
      </c>
      <c r="L50" s="41">
        <f t="shared" si="3"/>
        <v>3</v>
      </c>
      <c r="M50" s="42" t="str">
        <f t="shared" si="1"/>
        <v>Medianamente Pertinente</v>
      </c>
      <c r="N50" s="3" t="s">
        <v>421</v>
      </c>
      <c r="O50" s="3" t="s">
        <v>191</v>
      </c>
      <c r="P50" s="3"/>
      <c r="Q50" s="47" t="s">
        <v>422</v>
      </c>
      <c r="R50" s="48" t="s">
        <v>423</v>
      </c>
      <c r="S50" s="26" t="s">
        <v>599</v>
      </c>
      <c r="T50" s="3" t="s">
        <v>156</v>
      </c>
      <c r="U50" s="3"/>
      <c r="V50" s="9" t="s">
        <v>623</v>
      </c>
      <c r="W50" s="3" t="s">
        <v>170</v>
      </c>
      <c r="X50" s="3" t="s">
        <v>170</v>
      </c>
      <c r="Y50" s="9" t="s">
        <v>624</v>
      </c>
      <c r="Z50" s="28" t="s">
        <v>625</v>
      </c>
      <c r="AA50" s="9" t="s">
        <v>626</v>
      </c>
      <c r="AB50" s="8"/>
    </row>
    <row r="51" spans="1:28" s="4" customFormat="1" ht="81.599999999999994" x14ac:dyDescent="0.3">
      <c r="A51" s="3">
        <f t="shared" si="2"/>
        <v>41</v>
      </c>
      <c r="B51" s="3" t="s">
        <v>156</v>
      </c>
      <c r="C51" s="3" t="s">
        <v>413</v>
      </c>
      <c r="D51" s="3" t="s">
        <v>966</v>
      </c>
      <c r="E51" s="3" t="s">
        <v>417</v>
      </c>
      <c r="F51" s="3" t="s">
        <v>627</v>
      </c>
      <c r="G51" s="47" t="s">
        <v>438</v>
      </c>
      <c r="H51" s="47" t="s">
        <v>437</v>
      </c>
      <c r="I51" s="47" t="s">
        <v>438</v>
      </c>
      <c r="J51" s="47" t="s">
        <v>437</v>
      </c>
      <c r="K51" s="47" t="s">
        <v>438</v>
      </c>
      <c r="L51" s="41">
        <f t="shared" si="3"/>
        <v>2</v>
      </c>
      <c r="M51" s="42" t="str">
        <f t="shared" si="1"/>
        <v>Poco Pertinente</v>
      </c>
      <c r="N51" s="3" t="s">
        <v>421</v>
      </c>
      <c r="O51" s="3" t="s">
        <v>191</v>
      </c>
      <c r="P51" s="3"/>
      <c r="Q51" s="47" t="s">
        <v>422</v>
      </c>
      <c r="R51" s="48" t="s">
        <v>423</v>
      </c>
      <c r="S51" s="26" t="s">
        <v>599</v>
      </c>
      <c r="T51" s="3" t="s">
        <v>156</v>
      </c>
      <c r="U51" s="3"/>
      <c r="V51" s="9" t="s">
        <v>628</v>
      </c>
      <c r="W51" s="3" t="s">
        <v>191</v>
      </c>
      <c r="X51" s="3" t="s">
        <v>191</v>
      </c>
      <c r="Y51" s="9" t="s">
        <v>629</v>
      </c>
      <c r="Z51" s="28" t="s">
        <v>630</v>
      </c>
      <c r="AA51" s="9" t="s">
        <v>626</v>
      </c>
      <c r="AB51" s="8"/>
    </row>
    <row r="52" spans="1:28" s="4" customFormat="1" ht="71.400000000000006" x14ac:dyDescent="0.3">
      <c r="A52" s="3">
        <f t="shared" si="2"/>
        <v>42</v>
      </c>
      <c r="B52" s="3" t="s">
        <v>156</v>
      </c>
      <c r="C52" s="3" t="s">
        <v>413</v>
      </c>
      <c r="D52" s="3" t="s">
        <v>966</v>
      </c>
      <c r="E52" s="3" t="s">
        <v>416</v>
      </c>
      <c r="F52" s="3" t="s">
        <v>631</v>
      </c>
      <c r="G52" s="49" t="s">
        <v>438</v>
      </c>
      <c r="H52" s="49" t="s">
        <v>437</v>
      </c>
      <c r="I52" s="49" t="s">
        <v>438</v>
      </c>
      <c r="J52" s="49" t="s">
        <v>437</v>
      </c>
      <c r="K52" s="49" t="s">
        <v>437</v>
      </c>
      <c r="L52" s="41">
        <f t="shared" si="3"/>
        <v>3</v>
      </c>
      <c r="M52" s="42" t="str">
        <f t="shared" si="1"/>
        <v>Medianamente Pertinente</v>
      </c>
      <c r="N52" s="3" t="s">
        <v>421</v>
      </c>
      <c r="O52" s="3" t="s">
        <v>191</v>
      </c>
      <c r="P52" s="3"/>
      <c r="Q52" s="47" t="s">
        <v>422</v>
      </c>
      <c r="R52" s="48" t="s">
        <v>423</v>
      </c>
      <c r="S52" s="26" t="s">
        <v>599</v>
      </c>
      <c r="T52" s="3" t="s">
        <v>156</v>
      </c>
      <c r="U52" s="3"/>
      <c r="V52" s="9" t="s">
        <v>632</v>
      </c>
      <c r="W52" s="3" t="s">
        <v>191</v>
      </c>
      <c r="X52" s="3"/>
      <c r="Y52" s="9" t="s">
        <v>633</v>
      </c>
      <c r="Z52" s="28" t="s">
        <v>634</v>
      </c>
      <c r="AA52" s="3" t="s">
        <v>393</v>
      </c>
      <c r="AB52" s="8"/>
    </row>
    <row r="53" spans="1:28" s="4" customFormat="1" ht="61.2" x14ac:dyDescent="0.3">
      <c r="A53" s="3">
        <f t="shared" si="2"/>
        <v>43</v>
      </c>
      <c r="B53" s="3" t="s">
        <v>156</v>
      </c>
      <c r="C53" s="3" t="s">
        <v>413</v>
      </c>
      <c r="D53" s="3" t="s">
        <v>966</v>
      </c>
      <c r="E53" s="3" t="s">
        <v>416</v>
      </c>
      <c r="F53" s="3" t="s">
        <v>635</v>
      </c>
      <c r="G53" s="49" t="s">
        <v>438</v>
      </c>
      <c r="H53" s="49" t="s">
        <v>437</v>
      </c>
      <c r="I53" s="49" t="s">
        <v>438</v>
      </c>
      <c r="J53" s="49" t="s">
        <v>438</v>
      </c>
      <c r="K53" s="49" t="s">
        <v>437</v>
      </c>
      <c r="L53" s="41">
        <f t="shared" si="3"/>
        <v>2</v>
      </c>
      <c r="M53" s="42" t="str">
        <f t="shared" si="1"/>
        <v>Poco Pertinente</v>
      </c>
      <c r="N53" s="3" t="s">
        <v>421</v>
      </c>
      <c r="O53" s="3" t="s">
        <v>191</v>
      </c>
      <c r="P53" s="3"/>
      <c r="Q53" s="47" t="s">
        <v>422</v>
      </c>
      <c r="R53" s="48" t="s">
        <v>423</v>
      </c>
      <c r="S53" s="26" t="s">
        <v>599</v>
      </c>
      <c r="T53" s="3" t="s">
        <v>156</v>
      </c>
      <c r="U53" s="3"/>
      <c r="V53" s="9" t="s">
        <v>636</v>
      </c>
      <c r="W53" s="3" t="s">
        <v>170</v>
      </c>
      <c r="X53" s="3"/>
      <c r="Y53" s="9" t="s">
        <v>633</v>
      </c>
      <c r="Z53" s="28" t="s">
        <v>634</v>
      </c>
      <c r="AA53" s="3" t="s">
        <v>393</v>
      </c>
      <c r="AB53" s="8"/>
    </row>
    <row r="54" spans="1:28" s="4" customFormat="1" ht="81.599999999999994" x14ac:dyDescent="0.3">
      <c r="A54" s="3">
        <f t="shared" si="2"/>
        <v>44</v>
      </c>
      <c r="B54" s="3" t="s">
        <v>156</v>
      </c>
      <c r="C54" s="3" t="s">
        <v>413</v>
      </c>
      <c r="D54" s="3" t="s">
        <v>966</v>
      </c>
      <c r="E54" s="26" t="s">
        <v>637</v>
      </c>
      <c r="F54" s="3" t="s">
        <v>638</v>
      </c>
      <c r="G54" s="47" t="s">
        <v>438</v>
      </c>
      <c r="H54" s="47" t="s">
        <v>437</v>
      </c>
      <c r="I54" s="47" t="s">
        <v>438</v>
      </c>
      <c r="J54" s="47" t="s">
        <v>437</v>
      </c>
      <c r="K54" s="47" t="s">
        <v>438</v>
      </c>
      <c r="L54" s="41">
        <f t="shared" si="3"/>
        <v>2</v>
      </c>
      <c r="M54" s="42" t="str">
        <f t="shared" si="1"/>
        <v>Poco Pertinente</v>
      </c>
      <c r="N54" s="3" t="s">
        <v>421</v>
      </c>
      <c r="O54" s="3" t="s">
        <v>191</v>
      </c>
      <c r="P54" s="3"/>
      <c r="Q54" s="47" t="s">
        <v>422</v>
      </c>
      <c r="R54" s="48" t="s">
        <v>423</v>
      </c>
      <c r="S54" s="26" t="s">
        <v>599</v>
      </c>
      <c r="T54" s="3" t="s">
        <v>156</v>
      </c>
      <c r="U54" s="3"/>
      <c r="V54" s="9" t="s">
        <v>639</v>
      </c>
      <c r="W54" s="3" t="s">
        <v>191</v>
      </c>
      <c r="X54" s="3"/>
      <c r="Y54" s="9" t="s">
        <v>424</v>
      </c>
      <c r="Z54" s="28" t="s">
        <v>425</v>
      </c>
      <c r="AA54" s="9">
        <v>2427400</v>
      </c>
      <c r="AB54" s="8"/>
    </row>
    <row r="55" spans="1:28" s="4" customFormat="1" ht="81.599999999999994" x14ac:dyDescent="0.3">
      <c r="A55" s="3">
        <f t="shared" si="2"/>
        <v>45</v>
      </c>
      <c r="B55" s="3" t="s">
        <v>156</v>
      </c>
      <c r="C55" s="3" t="s">
        <v>413</v>
      </c>
      <c r="D55" s="3" t="s">
        <v>966</v>
      </c>
      <c r="E55" s="26" t="s">
        <v>637</v>
      </c>
      <c r="F55" s="3" t="s">
        <v>640</v>
      </c>
      <c r="G55" s="47" t="s">
        <v>438</v>
      </c>
      <c r="H55" s="47" t="s">
        <v>437</v>
      </c>
      <c r="I55" s="47" t="s">
        <v>438</v>
      </c>
      <c r="J55" s="47" t="s">
        <v>437</v>
      </c>
      <c r="K55" s="47" t="s">
        <v>438</v>
      </c>
      <c r="L55" s="41">
        <f t="shared" si="3"/>
        <v>2</v>
      </c>
      <c r="M55" s="42" t="str">
        <f t="shared" si="1"/>
        <v>Poco Pertinente</v>
      </c>
      <c r="N55" s="3" t="s">
        <v>421</v>
      </c>
      <c r="O55" s="3" t="s">
        <v>191</v>
      </c>
      <c r="P55" s="3"/>
      <c r="Q55" s="47" t="s">
        <v>422</v>
      </c>
      <c r="R55" s="48" t="s">
        <v>423</v>
      </c>
      <c r="S55" s="26" t="s">
        <v>599</v>
      </c>
      <c r="T55" s="3" t="s">
        <v>156</v>
      </c>
      <c r="U55" s="3"/>
      <c r="V55" s="9" t="s">
        <v>639</v>
      </c>
      <c r="W55" s="3" t="s">
        <v>191</v>
      </c>
      <c r="X55" s="3"/>
      <c r="Y55" s="9" t="s">
        <v>424</v>
      </c>
      <c r="Z55" s="28" t="s">
        <v>425</v>
      </c>
      <c r="AA55" s="9">
        <v>2427400</v>
      </c>
      <c r="AB55" s="8"/>
    </row>
    <row r="56" spans="1:28" s="4" customFormat="1" ht="91.8" x14ac:dyDescent="0.3">
      <c r="A56" s="3">
        <f t="shared" si="2"/>
        <v>46</v>
      </c>
      <c r="B56" s="3" t="s">
        <v>156</v>
      </c>
      <c r="C56" s="3" t="s">
        <v>413</v>
      </c>
      <c r="D56" s="3" t="s">
        <v>966</v>
      </c>
      <c r="E56" s="26" t="s">
        <v>637</v>
      </c>
      <c r="F56" s="3" t="s">
        <v>641</v>
      </c>
      <c r="G56" s="49" t="s">
        <v>438</v>
      </c>
      <c r="H56" s="49" t="s">
        <v>437</v>
      </c>
      <c r="I56" s="49" t="s">
        <v>438</v>
      </c>
      <c r="J56" s="49" t="s">
        <v>437</v>
      </c>
      <c r="K56" s="49" t="s">
        <v>438</v>
      </c>
      <c r="L56" s="41">
        <f t="shared" si="3"/>
        <v>2</v>
      </c>
      <c r="M56" s="42" t="str">
        <f t="shared" si="1"/>
        <v>Poco Pertinente</v>
      </c>
      <c r="N56" s="3" t="s">
        <v>421</v>
      </c>
      <c r="O56" s="3" t="s">
        <v>191</v>
      </c>
      <c r="P56" s="3"/>
      <c r="Q56" s="47" t="s">
        <v>422</v>
      </c>
      <c r="R56" s="48" t="s">
        <v>423</v>
      </c>
      <c r="S56" s="26" t="s">
        <v>599</v>
      </c>
      <c r="T56" s="3" t="s">
        <v>156</v>
      </c>
      <c r="U56" s="3"/>
      <c r="V56" s="9" t="s">
        <v>639</v>
      </c>
      <c r="W56" s="3" t="s">
        <v>191</v>
      </c>
      <c r="X56" s="3"/>
      <c r="Y56" s="9" t="s">
        <v>424</v>
      </c>
      <c r="Z56" s="28" t="s">
        <v>425</v>
      </c>
      <c r="AA56" s="9">
        <v>2427400</v>
      </c>
      <c r="AB56" s="8"/>
    </row>
    <row r="57" spans="1:28" s="4" customFormat="1" ht="71.400000000000006" x14ac:dyDescent="0.3">
      <c r="A57" s="3">
        <f t="shared" si="2"/>
        <v>47</v>
      </c>
      <c r="B57" s="3" t="s">
        <v>156</v>
      </c>
      <c r="C57" s="3" t="s">
        <v>413</v>
      </c>
      <c r="D57" s="3" t="s">
        <v>966</v>
      </c>
      <c r="E57" s="26" t="s">
        <v>637</v>
      </c>
      <c r="F57" s="3" t="s">
        <v>642</v>
      </c>
      <c r="G57" s="47" t="s">
        <v>438</v>
      </c>
      <c r="H57" s="47" t="s">
        <v>438</v>
      </c>
      <c r="I57" s="47" t="s">
        <v>438</v>
      </c>
      <c r="J57" s="47" t="s">
        <v>437</v>
      </c>
      <c r="K57" s="47" t="s">
        <v>437</v>
      </c>
      <c r="L57" s="41">
        <f t="shared" si="3"/>
        <v>2</v>
      </c>
      <c r="M57" s="42" t="str">
        <f t="shared" si="1"/>
        <v>Poco Pertinente</v>
      </c>
      <c r="N57" s="3" t="s">
        <v>421</v>
      </c>
      <c r="O57" s="3" t="s">
        <v>191</v>
      </c>
      <c r="P57" s="3"/>
      <c r="Q57" s="47" t="s">
        <v>422</v>
      </c>
      <c r="R57" s="48" t="s">
        <v>423</v>
      </c>
      <c r="S57" s="26" t="s">
        <v>599</v>
      </c>
      <c r="T57" s="3" t="s">
        <v>156</v>
      </c>
      <c r="U57" s="3"/>
      <c r="V57" s="9" t="s">
        <v>643</v>
      </c>
      <c r="W57" s="3" t="s">
        <v>191</v>
      </c>
      <c r="X57" s="3" t="s">
        <v>191</v>
      </c>
      <c r="Y57" s="9" t="s">
        <v>644</v>
      </c>
      <c r="Z57" s="9" t="s">
        <v>645</v>
      </c>
      <c r="AA57" s="9" t="s">
        <v>426</v>
      </c>
      <c r="AB57" s="8"/>
    </row>
    <row r="58" spans="1:28" s="4" customFormat="1" ht="108" customHeight="1" x14ac:dyDescent="0.3">
      <c r="A58" s="3">
        <f t="shared" si="2"/>
        <v>48</v>
      </c>
      <c r="B58" s="3" t="s">
        <v>156</v>
      </c>
      <c r="C58" s="3" t="s">
        <v>413</v>
      </c>
      <c r="D58" s="3" t="s">
        <v>966</v>
      </c>
      <c r="E58" s="3" t="s">
        <v>418</v>
      </c>
      <c r="F58" s="3" t="s">
        <v>646</v>
      </c>
      <c r="G58" s="47" t="s">
        <v>438</v>
      </c>
      <c r="H58" s="47" t="s">
        <v>437</v>
      </c>
      <c r="I58" s="47" t="s">
        <v>438</v>
      </c>
      <c r="J58" s="47" t="s">
        <v>438</v>
      </c>
      <c r="K58" s="47" t="s">
        <v>438</v>
      </c>
      <c r="L58" s="41">
        <f t="shared" si="3"/>
        <v>1</v>
      </c>
      <c r="M58" s="42" t="str">
        <f t="shared" si="1"/>
        <v>No Pertinente</v>
      </c>
      <c r="N58" s="3" t="s">
        <v>309</v>
      </c>
      <c r="O58" s="3" t="s">
        <v>170</v>
      </c>
      <c r="P58" s="3"/>
      <c r="Q58" s="47" t="s">
        <v>647</v>
      </c>
      <c r="R58" s="48" t="s">
        <v>427</v>
      </c>
      <c r="S58" s="3" t="s">
        <v>648</v>
      </c>
      <c r="T58" s="3" t="s">
        <v>156</v>
      </c>
      <c r="U58" s="3"/>
      <c r="V58" s="9" t="s">
        <v>649</v>
      </c>
      <c r="W58" s="3"/>
      <c r="X58" s="3"/>
      <c r="Y58" s="9" t="s">
        <v>650</v>
      </c>
      <c r="Z58" s="28" t="s">
        <v>651</v>
      </c>
      <c r="AA58" s="9" t="s">
        <v>652</v>
      </c>
      <c r="AB58" s="8"/>
    </row>
    <row r="59" spans="1:28" s="4" customFormat="1" ht="91.8" x14ac:dyDescent="0.3">
      <c r="A59" s="3">
        <f t="shared" si="2"/>
        <v>49</v>
      </c>
      <c r="B59" s="3" t="s">
        <v>156</v>
      </c>
      <c r="C59" s="3" t="s">
        <v>413</v>
      </c>
      <c r="D59" s="3" t="s">
        <v>966</v>
      </c>
      <c r="E59" s="3" t="s">
        <v>418</v>
      </c>
      <c r="F59" s="3" t="s">
        <v>653</v>
      </c>
      <c r="G59" s="47" t="s">
        <v>438</v>
      </c>
      <c r="H59" s="47" t="s">
        <v>437</v>
      </c>
      <c r="I59" s="47" t="s">
        <v>438</v>
      </c>
      <c r="J59" s="47" t="s">
        <v>437</v>
      </c>
      <c r="K59" s="47" t="s">
        <v>438</v>
      </c>
      <c r="L59" s="41">
        <f t="shared" si="3"/>
        <v>2</v>
      </c>
      <c r="M59" s="42" t="str">
        <f t="shared" si="1"/>
        <v>Poco Pertinente</v>
      </c>
      <c r="N59" s="3" t="s">
        <v>309</v>
      </c>
      <c r="O59" s="3" t="s">
        <v>170</v>
      </c>
      <c r="P59" s="3"/>
      <c r="Q59" s="47" t="s">
        <v>647</v>
      </c>
      <c r="R59" s="48" t="s">
        <v>427</v>
      </c>
      <c r="S59" s="3" t="s">
        <v>648</v>
      </c>
      <c r="T59" s="3" t="s">
        <v>156</v>
      </c>
      <c r="U59" s="3"/>
      <c r="V59" s="9" t="s">
        <v>654</v>
      </c>
      <c r="W59" s="9"/>
      <c r="X59" s="9"/>
      <c r="Y59" s="9" t="s">
        <v>655</v>
      </c>
      <c r="Z59" s="28" t="s">
        <v>656</v>
      </c>
      <c r="AA59" s="9" t="s">
        <v>657</v>
      </c>
      <c r="AB59" s="8"/>
    </row>
    <row r="60" spans="1:28" s="4" customFormat="1" ht="81.599999999999994" x14ac:dyDescent="0.3">
      <c r="A60" s="3">
        <f t="shared" si="2"/>
        <v>50</v>
      </c>
      <c r="B60" s="3" t="s">
        <v>156</v>
      </c>
      <c r="C60" s="3" t="s">
        <v>413</v>
      </c>
      <c r="D60" s="3" t="s">
        <v>966</v>
      </c>
      <c r="E60" s="3" t="s">
        <v>418</v>
      </c>
      <c r="F60" s="3" t="s">
        <v>658</v>
      </c>
      <c r="G60" s="47" t="s">
        <v>438</v>
      </c>
      <c r="H60" s="47" t="s">
        <v>437</v>
      </c>
      <c r="I60" s="47" t="s">
        <v>438</v>
      </c>
      <c r="J60" s="47" t="s">
        <v>438</v>
      </c>
      <c r="K60" s="47" t="s">
        <v>438</v>
      </c>
      <c r="L60" s="41">
        <f t="shared" si="3"/>
        <v>1</v>
      </c>
      <c r="M60" s="42" t="str">
        <f t="shared" si="1"/>
        <v>No Pertinente</v>
      </c>
      <c r="N60" s="3" t="s">
        <v>309</v>
      </c>
      <c r="O60" s="3" t="s">
        <v>170</v>
      </c>
      <c r="P60" s="3"/>
      <c r="Q60" s="47" t="s">
        <v>647</v>
      </c>
      <c r="R60" s="48" t="s">
        <v>427</v>
      </c>
      <c r="S60" s="3" t="s">
        <v>648</v>
      </c>
      <c r="T60" s="3" t="s">
        <v>156</v>
      </c>
      <c r="U60" s="3"/>
      <c r="V60" s="9" t="s">
        <v>649</v>
      </c>
      <c r="W60" s="3"/>
      <c r="X60" s="3"/>
      <c r="Y60" s="9" t="s">
        <v>650</v>
      </c>
      <c r="Z60" s="28" t="s">
        <v>651</v>
      </c>
      <c r="AA60" s="9" t="s">
        <v>652</v>
      </c>
      <c r="AB60" s="8"/>
    </row>
    <row r="61" spans="1:28" ht="81.599999999999994" x14ac:dyDescent="0.3">
      <c r="A61" s="3">
        <f t="shared" si="2"/>
        <v>51</v>
      </c>
      <c r="B61" s="3" t="s">
        <v>156</v>
      </c>
      <c r="C61" s="3" t="s">
        <v>413</v>
      </c>
      <c r="D61" s="3" t="s">
        <v>966</v>
      </c>
      <c r="E61" s="3" t="s">
        <v>418</v>
      </c>
      <c r="F61" s="3" t="s">
        <v>659</v>
      </c>
      <c r="G61" s="47" t="s">
        <v>438</v>
      </c>
      <c r="H61" s="47" t="s">
        <v>437</v>
      </c>
      <c r="I61" s="47" t="s">
        <v>438</v>
      </c>
      <c r="J61" s="47" t="s">
        <v>437</v>
      </c>
      <c r="K61" s="47" t="s">
        <v>438</v>
      </c>
      <c r="L61" s="41">
        <f t="shared" si="3"/>
        <v>2</v>
      </c>
      <c r="M61" s="42" t="str">
        <f t="shared" si="1"/>
        <v>Poco Pertinente</v>
      </c>
      <c r="N61" s="3" t="s">
        <v>309</v>
      </c>
      <c r="O61" s="3" t="s">
        <v>170</v>
      </c>
      <c r="P61" s="3"/>
      <c r="Q61" s="47" t="s">
        <v>647</v>
      </c>
      <c r="R61" s="48" t="s">
        <v>427</v>
      </c>
      <c r="S61" s="3" t="s">
        <v>648</v>
      </c>
      <c r="T61" s="3" t="s">
        <v>156</v>
      </c>
      <c r="U61" s="3"/>
      <c r="V61" s="9" t="s">
        <v>660</v>
      </c>
      <c r="W61" s="3"/>
      <c r="X61" s="3"/>
      <c r="Y61" s="9" t="s">
        <v>661</v>
      </c>
      <c r="Z61" s="28" t="s">
        <v>662</v>
      </c>
      <c r="AA61" s="9" t="s">
        <v>652</v>
      </c>
      <c r="AB61" s="8"/>
    </row>
    <row r="62" spans="1:28" ht="81.599999999999994" x14ac:dyDescent="0.3">
      <c r="A62" s="3">
        <f t="shared" si="2"/>
        <v>52</v>
      </c>
      <c r="B62" s="3" t="s">
        <v>156</v>
      </c>
      <c r="C62" s="3" t="s">
        <v>413</v>
      </c>
      <c r="D62" s="3" t="s">
        <v>966</v>
      </c>
      <c r="E62" s="3" t="s">
        <v>418</v>
      </c>
      <c r="F62" s="3" t="s">
        <v>663</v>
      </c>
      <c r="G62" s="47" t="s">
        <v>438</v>
      </c>
      <c r="H62" s="47" t="s">
        <v>437</v>
      </c>
      <c r="I62" s="47" t="s">
        <v>438</v>
      </c>
      <c r="J62" s="47" t="s">
        <v>437</v>
      </c>
      <c r="K62" s="47" t="s">
        <v>438</v>
      </c>
      <c r="L62" s="41">
        <f t="shared" si="3"/>
        <v>2</v>
      </c>
      <c r="M62" s="42" t="str">
        <f t="shared" si="1"/>
        <v>Poco Pertinente</v>
      </c>
      <c r="N62" s="3" t="s">
        <v>309</v>
      </c>
      <c r="O62" s="3" t="s">
        <v>170</v>
      </c>
      <c r="P62" s="3"/>
      <c r="Q62" s="47" t="s">
        <v>647</v>
      </c>
      <c r="R62" s="48" t="s">
        <v>427</v>
      </c>
      <c r="S62" s="3" t="s">
        <v>648</v>
      </c>
      <c r="T62" s="3" t="s">
        <v>156</v>
      </c>
      <c r="U62" s="3"/>
      <c r="V62" s="9" t="s">
        <v>639</v>
      </c>
      <c r="W62" s="3" t="s">
        <v>191</v>
      </c>
      <c r="X62" s="3"/>
      <c r="Y62" s="9" t="s">
        <v>424</v>
      </c>
      <c r="Z62" s="28" t="s">
        <v>425</v>
      </c>
      <c r="AA62" s="9">
        <v>2427400</v>
      </c>
      <c r="AB62" s="8"/>
    </row>
    <row r="63" spans="1:28" ht="81.599999999999994" x14ac:dyDescent="0.3">
      <c r="A63" s="3">
        <f t="shared" si="2"/>
        <v>53</v>
      </c>
      <c r="B63" s="3" t="s">
        <v>156</v>
      </c>
      <c r="C63" s="3" t="s">
        <v>413</v>
      </c>
      <c r="D63" s="3" t="s">
        <v>966</v>
      </c>
      <c r="E63" s="3" t="s">
        <v>418</v>
      </c>
      <c r="F63" s="3" t="s">
        <v>664</v>
      </c>
      <c r="G63" s="47" t="s">
        <v>438</v>
      </c>
      <c r="H63" s="47" t="s">
        <v>437</v>
      </c>
      <c r="I63" s="47" t="s">
        <v>438</v>
      </c>
      <c r="J63" s="47" t="s">
        <v>437</v>
      </c>
      <c r="K63" s="47" t="s">
        <v>438</v>
      </c>
      <c r="L63" s="41">
        <f t="shared" si="3"/>
        <v>2</v>
      </c>
      <c r="M63" s="42" t="str">
        <f t="shared" si="1"/>
        <v>Poco Pertinente</v>
      </c>
      <c r="N63" s="3" t="s">
        <v>309</v>
      </c>
      <c r="O63" s="3" t="s">
        <v>170</v>
      </c>
      <c r="P63" s="3"/>
      <c r="Q63" s="47" t="s">
        <v>647</v>
      </c>
      <c r="R63" s="48" t="s">
        <v>427</v>
      </c>
      <c r="S63" s="3" t="s">
        <v>648</v>
      </c>
      <c r="T63" s="3" t="s">
        <v>156</v>
      </c>
      <c r="U63" s="3"/>
      <c r="V63" s="9" t="s">
        <v>639</v>
      </c>
      <c r="W63" s="3" t="s">
        <v>191</v>
      </c>
      <c r="X63" s="3"/>
      <c r="Y63" s="9" t="s">
        <v>424</v>
      </c>
      <c r="Z63" s="28" t="s">
        <v>425</v>
      </c>
      <c r="AA63" s="9">
        <v>2427400</v>
      </c>
      <c r="AB63" s="8"/>
    </row>
    <row r="64" spans="1:28" ht="81.599999999999994" x14ac:dyDescent="0.3">
      <c r="A64" s="3">
        <f t="shared" si="2"/>
        <v>54</v>
      </c>
      <c r="B64" s="3" t="s">
        <v>156</v>
      </c>
      <c r="C64" s="3" t="s">
        <v>413</v>
      </c>
      <c r="D64" s="3" t="s">
        <v>966</v>
      </c>
      <c r="E64" s="3" t="s">
        <v>418</v>
      </c>
      <c r="F64" s="3" t="s">
        <v>665</v>
      </c>
      <c r="G64" s="47" t="s">
        <v>438</v>
      </c>
      <c r="H64" s="47" t="s">
        <v>437</v>
      </c>
      <c r="I64" s="47" t="s">
        <v>438</v>
      </c>
      <c r="J64" s="47" t="s">
        <v>437</v>
      </c>
      <c r="K64" s="47" t="s">
        <v>438</v>
      </c>
      <c r="L64" s="41">
        <f t="shared" si="3"/>
        <v>2</v>
      </c>
      <c r="M64" s="42" t="str">
        <f t="shared" si="1"/>
        <v>Poco Pertinente</v>
      </c>
      <c r="N64" s="3" t="s">
        <v>309</v>
      </c>
      <c r="O64" s="3" t="s">
        <v>170</v>
      </c>
      <c r="P64" s="3"/>
      <c r="Q64" s="47" t="s">
        <v>647</v>
      </c>
      <c r="R64" s="48" t="s">
        <v>427</v>
      </c>
      <c r="S64" s="3" t="s">
        <v>648</v>
      </c>
      <c r="T64" s="3" t="s">
        <v>156</v>
      </c>
      <c r="U64" s="3"/>
      <c r="V64" s="9" t="s">
        <v>639</v>
      </c>
      <c r="W64" s="3" t="s">
        <v>191</v>
      </c>
      <c r="X64" s="3"/>
      <c r="Y64" s="9" t="s">
        <v>424</v>
      </c>
      <c r="Z64" s="28" t="s">
        <v>425</v>
      </c>
      <c r="AA64" s="9">
        <v>2427400</v>
      </c>
      <c r="AB64" s="8"/>
    </row>
    <row r="65" spans="1:28" ht="81.599999999999994" x14ac:dyDescent="0.3">
      <c r="A65" s="3">
        <f t="shared" si="2"/>
        <v>55</v>
      </c>
      <c r="B65" s="3" t="s">
        <v>156</v>
      </c>
      <c r="C65" s="3" t="s">
        <v>413</v>
      </c>
      <c r="D65" s="3" t="s">
        <v>966</v>
      </c>
      <c r="E65" s="3" t="s">
        <v>418</v>
      </c>
      <c r="F65" s="3" t="s">
        <v>666</v>
      </c>
      <c r="G65" s="47" t="s">
        <v>438</v>
      </c>
      <c r="H65" s="47" t="s">
        <v>437</v>
      </c>
      <c r="I65" s="47" t="s">
        <v>438</v>
      </c>
      <c r="J65" s="47" t="s">
        <v>437</v>
      </c>
      <c r="K65" s="47" t="s">
        <v>438</v>
      </c>
      <c r="L65" s="41">
        <f t="shared" si="3"/>
        <v>2</v>
      </c>
      <c r="M65" s="42" t="str">
        <f t="shared" si="1"/>
        <v>Poco Pertinente</v>
      </c>
      <c r="N65" s="3" t="s">
        <v>309</v>
      </c>
      <c r="O65" s="3" t="s">
        <v>170</v>
      </c>
      <c r="P65" s="3"/>
      <c r="Q65" s="47" t="s">
        <v>647</v>
      </c>
      <c r="R65" s="48" t="s">
        <v>427</v>
      </c>
      <c r="S65" s="3" t="s">
        <v>648</v>
      </c>
      <c r="T65" s="3" t="s">
        <v>156</v>
      </c>
      <c r="U65" s="3"/>
      <c r="V65" s="9" t="s">
        <v>639</v>
      </c>
      <c r="W65" s="3" t="s">
        <v>191</v>
      </c>
      <c r="X65" s="3"/>
      <c r="Y65" s="9" t="s">
        <v>424</v>
      </c>
      <c r="Z65" s="28" t="s">
        <v>425</v>
      </c>
      <c r="AA65" s="3">
        <v>2427400</v>
      </c>
      <c r="AB65" s="8"/>
    </row>
    <row r="66" spans="1:28" ht="102" x14ac:dyDescent="0.3">
      <c r="A66" s="3">
        <f t="shared" si="2"/>
        <v>56</v>
      </c>
      <c r="B66" s="3" t="s">
        <v>156</v>
      </c>
      <c r="C66" s="3" t="s">
        <v>413</v>
      </c>
      <c r="D66" s="3" t="s">
        <v>966</v>
      </c>
      <c r="E66" s="3" t="s">
        <v>419</v>
      </c>
      <c r="F66" s="3" t="s">
        <v>667</v>
      </c>
      <c r="G66" s="47" t="s">
        <v>438</v>
      </c>
      <c r="H66" s="47" t="s">
        <v>437</v>
      </c>
      <c r="I66" s="47" t="s">
        <v>438</v>
      </c>
      <c r="J66" s="47" t="s">
        <v>437</v>
      </c>
      <c r="K66" s="47" t="s">
        <v>437</v>
      </c>
      <c r="L66" s="41">
        <f t="shared" si="3"/>
        <v>3</v>
      </c>
      <c r="M66" s="42" t="str">
        <f t="shared" si="1"/>
        <v>Medianamente Pertinente</v>
      </c>
      <c r="N66" s="3" t="s">
        <v>309</v>
      </c>
      <c r="O66" s="3" t="s">
        <v>170</v>
      </c>
      <c r="P66" s="3"/>
      <c r="Q66" s="3" t="s">
        <v>428</v>
      </c>
      <c r="R66" s="27" t="s">
        <v>668</v>
      </c>
      <c r="S66" s="3" t="s">
        <v>648</v>
      </c>
      <c r="T66" s="3" t="s">
        <v>156</v>
      </c>
      <c r="U66" s="3"/>
      <c r="V66" s="9" t="s">
        <v>669</v>
      </c>
      <c r="W66" s="9" t="s">
        <v>191</v>
      </c>
      <c r="X66" s="9" t="s">
        <v>191</v>
      </c>
      <c r="Y66" s="9" t="s">
        <v>670</v>
      </c>
      <c r="Z66" s="9" t="s">
        <v>426</v>
      </c>
      <c r="AA66" s="3" t="s">
        <v>426</v>
      </c>
      <c r="AB66" s="8" t="s">
        <v>671</v>
      </c>
    </row>
    <row r="67" spans="1:28" ht="81.599999999999994" x14ac:dyDescent="0.3">
      <c r="A67" s="3">
        <f t="shared" si="2"/>
        <v>57</v>
      </c>
      <c r="B67" s="3" t="s">
        <v>156</v>
      </c>
      <c r="C67" s="3" t="s">
        <v>413</v>
      </c>
      <c r="D67" s="3" t="s">
        <v>966</v>
      </c>
      <c r="E67" s="3" t="s">
        <v>418</v>
      </c>
      <c r="F67" s="3" t="s">
        <v>672</v>
      </c>
      <c r="G67" s="47" t="s">
        <v>438</v>
      </c>
      <c r="H67" s="47" t="s">
        <v>437</v>
      </c>
      <c r="I67" s="47" t="s">
        <v>438</v>
      </c>
      <c r="J67" s="47" t="s">
        <v>438</v>
      </c>
      <c r="K67" s="47" t="s">
        <v>438</v>
      </c>
      <c r="L67" s="41">
        <f t="shared" si="3"/>
        <v>1</v>
      </c>
      <c r="M67" s="42" t="str">
        <f t="shared" si="1"/>
        <v>No Pertinente</v>
      </c>
      <c r="N67" s="3" t="s">
        <v>309</v>
      </c>
      <c r="O67" s="3" t="s">
        <v>170</v>
      </c>
      <c r="P67" s="3"/>
      <c r="Q67" s="47" t="s">
        <v>647</v>
      </c>
      <c r="R67" s="48" t="s">
        <v>427</v>
      </c>
      <c r="S67" s="3" t="s">
        <v>648</v>
      </c>
      <c r="T67" s="3" t="s">
        <v>156</v>
      </c>
      <c r="U67" s="3"/>
      <c r="V67" s="9" t="s">
        <v>660</v>
      </c>
      <c r="W67" s="3"/>
      <c r="X67" s="3"/>
      <c r="Y67" s="9" t="s">
        <v>661</v>
      </c>
      <c r="Z67" s="28" t="s">
        <v>662</v>
      </c>
      <c r="AA67" s="9" t="s">
        <v>652</v>
      </c>
      <c r="AB67" s="8"/>
    </row>
    <row r="68" spans="1:28" ht="81.599999999999994" x14ac:dyDescent="0.3">
      <c r="A68" s="3">
        <f t="shared" si="2"/>
        <v>58</v>
      </c>
      <c r="B68" s="3" t="s">
        <v>156</v>
      </c>
      <c r="C68" s="3" t="s">
        <v>413</v>
      </c>
      <c r="D68" s="3" t="s">
        <v>966</v>
      </c>
      <c r="E68" s="3" t="s">
        <v>419</v>
      </c>
      <c r="F68" s="3" t="s">
        <v>673</v>
      </c>
      <c r="G68" s="47" t="s">
        <v>438</v>
      </c>
      <c r="H68" s="47" t="s">
        <v>437</v>
      </c>
      <c r="I68" s="47" t="s">
        <v>438</v>
      </c>
      <c r="J68" s="47" t="s">
        <v>437</v>
      </c>
      <c r="K68" s="47" t="s">
        <v>437</v>
      </c>
      <c r="L68" s="41">
        <f t="shared" si="3"/>
        <v>3</v>
      </c>
      <c r="M68" s="42" t="str">
        <f t="shared" si="1"/>
        <v>Medianamente Pertinente</v>
      </c>
      <c r="N68" s="3" t="s">
        <v>309</v>
      </c>
      <c r="O68" s="3" t="s">
        <v>170</v>
      </c>
      <c r="P68" s="3"/>
      <c r="Q68" s="3" t="s">
        <v>428</v>
      </c>
      <c r="R68" s="27" t="s">
        <v>668</v>
      </c>
      <c r="S68" s="3" t="s">
        <v>648</v>
      </c>
      <c r="T68" s="3" t="s">
        <v>156</v>
      </c>
      <c r="U68" s="3"/>
      <c r="V68" s="9" t="s">
        <v>660</v>
      </c>
      <c r="W68" s="3"/>
      <c r="X68" s="3"/>
      <c r="Y68" s="9" t="s">
        <v>661</v>
      </c>
      <c r="Z68" s="28" t="s">
        <v>662</v>
      </c>
      <c r="AA68" s="9" t="s">
        <v>652</v>
      </c>
      <c r="AB68" s="8" t="s">
        <v>671</v>
      </c>
    </row>
    <row r="69" spans="1:28" ht="81.599999999999994" x14ac:dyDescent="0.3">
      <c r="A69" s="3">
        <f t="shared" si="2"/>
        <v>59</v>
      </c>
      <c r="B69" s="3" t="s">
        <v>156</v>
      </c>
      <c r="C69" s="3" t="s">
        <v>413</v>
      </c>
      <c r="D69" s="3" t="s">
        <v>966</v>
      </c>
      <c r="E69" s="3" t="s">
        <v>418</v>
      </c>
      <c r="F69" s="3" t="s">
        <v>674</v>
      </c>
      <c r="G69" s="47" t="s">
        <v>438</v>
      </c>
      <c r="H69" s="47" t="s">
        <v>437</v>
      </c>
      <c r="I69" s="47" t="s">
        <v>438</v>
      </c>
      <c r="J69" s="47" t="s">
        <v>437</v>
      </c>
      <c r="K69" s="47" t="s">
        <v>438</v>
      </c>
      <c r="L69" s="41">
        <f t="shared" si="3"/>
        <v>2</v>
      </c>
      <c r="M69" s="42" t="str">
        <f t="shared" si="1"/>
        <v>Poco Pertinente</v>
      </c>
      <c r="N69" s="3" t="s">
        <v>309</v>
      </c>
      <c r="O69" s="3" t="s">
        <v>170</v>
      </c>
      <c r="P69" s="3"/>
      <c r="Q69" s="3" t="s">
        <v>647</v>
      </c>
      <c r="R69" s="27" t="s">
        <v>427</v>
      </c>
      <c r="S69" s="3" t="s">
        <v>648</v>
      </c>
      <c r="T69" s="3" t="s">
        <v>156</v>
      </c>
      <c r="U69" s="3"/>
      <c r="V69" s="9" t="s">
        <v>675</v>
      </c>
      <c r="W69" s="3"/>
      <c r="X69" s="3"/>
      <c r="Y69" s="9" t="s">
        <v>661</v>
      </c>
      <c r="Z69" s="28" t="s">
        <v>662</v>
      </c>
      <c r="AA69" s="3" t="s">
        <v>426</v>
      </c>
      <c r="AB69" s="8"/>
    </row>
    <row r="70" spans="1:28" ht="102" x14ac:dyDescent="0.3">
      <c r="A70" s="3">
        <f t="shared" si="2"/>
        <v>60</v>
      </c>
      <c r="B70" s="3" t="s">
        <v>156</v>
      </c>
      <c r="C70" s="3" t="s">
        <v>413</v>
      </c>
      <c r="D70" s="3" t="s">
        <v>966</v>
      </c>
      <c r="E70" s="3" t="s">
        <v>418</v>
      </c>
      <c r="F70" s="3" t="s">
        <v>676</v>
      </c>
      <c r="G70" s="3" t="s">
        <v>438</v>
      </c>
      <c r="H70" s="3" t="s">
        <v>437</v>
      </c>
      <c r="I70" s="3" t="s">
        <v>438</v>
      </c>
      <c r="J70" s="3" t="s">
        <v>437</v>
      </c>
      <c r="K70" s="3" t="s">
        <v>438</v>
      </c>
      <c r="L70" s="41">
        <f t="shared" si="3"/>
        <v>2</v>
      </c>
      <c r="M70" s="42" t="str">
        <f t="shared" si="1"/>
        <v>Poco Pertinente</v>
      </c>
      <c r="N70" s="3" t="s">
        <v>309</v>
      </c>
      <c r="O70" s="3" t="s">
        <v>170</v>
      </c>
      <c r="P70" s="3"/>
      <c r="Q70" s="3" t="s">
        <v>647</v>
      </c>
      <c r="R70" s="27" t="s">
        <v>427</v>
      </c>
      <c r="S70" s="3" t="s">
        <v>648</v>
      </c>
      <c r="T70" s="3" t="s">
        <v>156</v>
      </c>
      <c r="U70" s="3"/>
      <c r="V70" s="9" t="s">
        <v>677</v>
      </c>
      <c r="W70" s="3" t="s">
        <v>191</v>
      </c>
      <c r="X70" s="3"/>
      <c r="Y70" s="9" t="s">
        <v>678</v>
      </c>
      <c r="Z70" s="9" t="s">
        <v>393</v>
      </c>
      <c r="AA70" s="3" t="s">
        <v>393</v>
      </c>
      <c r="AB70" s="8"/>
    </row>
    <row r="71" spans="1:28" ht="81.599999999999994" x14ac:dyDescent="0.3">
      <c r="A71" s="3">
        <f t="shared" si="2"/>
        <v>61</v>
      </c>
      <c r="B71" s="3" t="s">
        <v>156</v>
      </c>
      <c r="C71" s="3" t="s">
        <v>413</v>
      </c>
      <c r="D71" s="3" t="s">
        <v>966</v>
      </c>
      <c r="E71" s="3" t="s">
        <v>679</v>
      </c>
      <c r="F71" s="3" t="s">
        <v>680</v>
      </c>
      <c r="G71" s="3" t="s">
        <v>437</v>
      </c>
      <c r="H71" s="3" t="s">
        <v>437</v>
      </c>
      <c r="I71" s="3" t="s">
        <v>438</v>
      </c>
      <c r="J71" s="3" t="s">
        <v>437</v>
      </c>
      <c r="K71" s="3" t="s">
        <v>437</v>
      </c>
      <c r="L71" s="41">
        <f t="shared" si="3"/>
        <v>4</v>
      </c>
      <c r="M71" s="42" t="str">
        <f t="shared" si="1"/>
        <v>Muy Pertinente</v>
      </c>
      <c r="N71" s="3" t="s">
        <v>309</v>
      </c>
      <c r="O71" s="3" t="s">
        <v>170</v>
      </c>
      <c r="P71" s="3"/>
      <c r="Q71" s="3" t="s">
        <v>434</v>
      </c>
      <c r="R71" s="27" t="s">
        <v>429</v>
      </c>
      <c r="S71" s="3" t="s">
        <v>648</v>
      </c>
      <c r="T71" s="3" t="s">
        <v>156</v>
      </c>
      <c r="U71" s="3"/>
      <c r="V71" s="29" t="s">
        <v>681</v>
      </c>
      <c r="W71" s="3" t="s">
        <v>191</v>
      </c>
      <c r="X71" s="3"/>
      <c r="Y71" s="9" t="s">
        <v>682</v>
      </c>
      <c r="Z71" s="28" t="s">
        <v>683</v>
      </c>
      <c r="AA71" s="9" t="s">
        <v>657</v>
      </c>
      <c r="AB71" s="8" t="s">
        <v>684</v>
      </c>
    </row>
    <row r="72" spans="1:28" ht="81.599999999999994" x14ac:dyDescent="0.3">
      <c r="A72" s="3">
        <f t="shared" si="2"/>
        <v>62</v>
      </c>
      <c r="B72" s="3" t="s">
        <v>156</v>
      </c>
      <c r="C72" s="3" t="s">
        <v>413</v>
      </c>
      <c r="D72" s="3" t="s">
        <v>966</v>
      </c>
      <c r="E72" s="3" t="s">
        <v>420</v>
      </c>
      <c r="F72" s="3" t="s">
        <v>685</v>
      </c>
      <c r="G72" s="3" t="s">
        <v>438</v>
      </c>
      <c r="H72" s="3" t="s">
        <v>437</v>
      </c>
      <c r="I72" s="3" t="s">
        <v>438</v>
      </c>
      <c r="J72" s="3" t="s">
        <v>437</v>
      </c>
      <c r="K72" s="3" t="s">
        <v>438</v>
      </c>
      <c r="L72" s="41">
        <f t="shared" si="3"/>
        <v>2</v>
      </c>
      <c r="M72" s="42" t="str">
        <f t="shared" si="1"/>
        <v>Poco Pertinente</v>
      </c>
      <c r="N72" s="3" t="s">
        <v>309</v>
      </c>
      <c r="O72" s="8" t="s">
        <v>170</v>
      </c>
      <c r="P72" s="8"/>
      <c r="Q72" s="3" t="s">
        <v>686</v>
      </c>
      <c r="R72" s="50" t="s">
        <v>687</v>
      </c>
      <c r="S72" s="8" t="s">
        <v>688</v>
      </c>
      <c r="T72" s="3" t="s">
        <v>156</v>
      </c>
      <c r="U72" s="8"/>
      <c r="V72" s="8" t="s">
        <v>689</v>
      </c>
      <c r="W72" s="8" t="s">
        <v>191</v>
      </c>
      <c r="X72" s="8" t="s">
        <v>191</v>
      </c>
      <c r="Y72" s="9" t="s">
        <v>430</v>
      </c>
      <c r="Z72" s="9" t="s">
        <v>690</v>
      </c>
      <c r="AA72" s="8" t="s">
        <v>691</v>
      </c>
      <c r="AB72" s="8" t="s">
        <v>692</v>
      </c>
    </row>
    <row r="73" spans="1:28" ht="81.599999999999994" x14ac:dyDescent="0.3">
      <c r="A73" s="3">
        <f t="shared" si="2"/>
        <v>63</v>
      </c>
      <c r="B73" s="3" t="s">
        <v>156</v>
      </c>
      <c r="C73" s="3" t="s">
        <v>413</v>
      </c>
      <c r="D73" s="3" t="s">
        <v>966</v>
      </c>
      <c r="E73" s="3" t="s">
        <v>420</v>
      </c>
      <c r="F73" s="3" t="s">
        <v>693</v>
      </c>
      <c r="G73" s="3" t="s">
        <v>438</v>
      </c>
      <c r="H73" s="3" t="s">
        <v>437</v>
      </c>
      <c r="I73" s="3" t="s">
        <v>438</v>
      </c>
      <c r="J73" s="3" t="s">
        <v>437</v>
      </c>
      <c r="K73" s="3" t="s">
        <v>438</v>
      </c>
      <c r="L73" s="41">
        <f t="shared" si="3"/>
        <v>2</v>
      </c>
      <c r="M73" s="42" t="str">
        <f t="shared" ref="M73:M93" si="4">IF(L73&lt;=1,"No Pertinente",IF(L73=2,"Poco Pertinente",IF(L73=3,"Medianamente Pertinente",IF(L73=4,"Muy Pertinente",IF(L73=5,"Altamente Pertinente"," ")))))</f>
        <v>Poco Pertinente</v>
      </c>
      <c r="N73" s="3" t="s">
        <v>309</v>
      </c>
      <c r="O73" s="8" t="s">
        <v>170</v>
      </c>
      <c r="P73" s="8"/>
      <c r="Q73" s="3" t="s">
        <v>686</v>
      </c>
      <c r="R73" s="50" t="s">
        <v>687</v>
      </c>
      <c r="S73" s="8" t="s">
        <v>688</v>
      </c>
      <c r="T73" s="3" t="s">
        <v>156</v>
      </c>
      <c r="U73" s="8"/>
      <c r="V73" s="8" t="s">
        <v>689</v>
      </c>
      <c r="W73" s="8" t="s">
        <v>191</v>
      </c>
      <c r="X73" s="8" t="s">
        <v>191</v>
      </c>
      <c r="Y73" s="9" t="s">
        <v>430</v>
      </c>
      <c r="Z73" s="9" t="s">
        <v>690</v>
      </c>
      <c r="AA73" s="8" t="s">
        <v>691</v>
      </c>
      <c r="AB73" s="8" t="s">
        <v>692</v>
      </c>
    </row>
    <row r="74" spans="1:28" ht="91.8" x14ac:dyDescent="0.3">
      <c r="A74" s="3">
        <f t="shared" si="2"/>
        <v>64</v>
      </c>
      <c r="B74" s="3" t="s">
        <v>156</v>
      </c>
      <c r="C74" s="3" t="s">
        <v>413</v>
      </c>
      <c r="D74" s="3" t="s">
        <v>966</v>
      </c>
      <c r="E74" s="3" t="s">
        <v>694</v>
      </c>
      <c r="F74" s="3" t="s">
        <v>695</v>
      </c>
      <c r="G74" s="3" t="s">
        <v>438</v>
      </c>
      <c r="H74" s="3" t="s">
        <v>437</v>
      </c>
      <c r="I74" s="3" t="s">
        <v>438</v>
      </c>
      <c r="J74" s="3" t="s">
        <v>437</v>
      </c>
      <c r="K74" s="3" t="s">
        <v>438</v>
      </c>
      <c r="L74" s="41">
        <f t="shared" si="3"/>
        <v>2</v>
      </c>
      <c r="M74" s="42" t="str">
        <f t="shared" si="4"/>
        <v>Poco Pertinente</v>
      </c>
      <c r="N74" s="3" t="s">
        <v>309</v>
      </c>
      <c r="O74" s="8" t="s">
        <v>170</v>
      </c>
      <c r="P74" s="8"/>
      <c r="Q74" s="3" t="s">
        <v>686</v>
      </c>
      <c r="R74" s="50" t="s">
        <v>687</v>
      </c>
      <c r="S74" s="8" t="s">
        <v>688</v>
      </c>
      <c r="T74" s="3" t="s">
        <v>156</v>
      </c>
      <c r="U74" s="8"/>
      <c r="V74" s="8" t="s">
        <v>689</v>
      </c>
      <c r="W74" s="8" t="s">
        <v>191</v>
      </c>
      <c r="X74" s="8" t="s">
        <v>191</v>
      </c>
      <c r="Y74" s="9" t="s">
        <v>430</v>
      </c>
      <c r="Z74" s="9" t="s">
        <v>690</v>
      </c>
      <c r="AA74" s="8" t="s">
        <v>691</v>
      </c>
      <c r="AB74" s="8" t="s">
        <v>692</v>
      </c>
    </row>
    <row r="75" spans="1:28" ht="81.599999999999994" x14ac:dyDescent="0.3">
      <c r="A75" s="3">
        <f t="shared" si="2"/>
        <v>65</v>
      </c>
      <c r="B75" s="3" t="s">
        <v>156</v>
      </c>
      <c r="C75" s="3" t="s">
        <v>413</v>
      </c>
      <c r="D75" s="3" t="s">
        <v>966</v>
      </c>
      <c r="E75" s="3" t="s">
        <v>694</v>
      </c>
      <c r="F75" s="3" t="s">
        <v>696</v>
      </c>
      <c r="G75" s="3" t="s">
        <v>438</v>
      </c>
      <c r="H75" s="3" t="s">
        <v>437</v>
      </c>
      <c r="I75" s="3" t="s">
        <v>438</v>
      </c>
      <c r="J75" s="3" t="s">
        <v>437</v>
      </c>
      <c r="K75" s="3" t="s">
        <v>438</v>
      </c>
      <c r="L75" s="41">
        <f t="shared" si="3"/>
        <v>2</v>
      </c>
      <c r="M75" s="42" t="str">
        <f t="shared" si="4"/>
        <v>Poco Pertinente</v>
      </c>
      <c r="N75" s="3" t="s">
        <v>309</v>
      </c>
      <c r="O75" s="8" t="s">
        <v>170</v>
      </c>
      <c r="P75" s="8"/>
      <c r="Q75" s="3" t="s">
        <v>686</v>
      </c>
      <c r="R75" s="50" t="s">
        <v>687</v>
      </c>
      <c r="S75" s="8" t="s">
        <v>688</v>
      </c>
      <c r="T75" s="3" t="s">
        <v>156</v>
      </c>
      <c r="U75" s="8"/>
      <c r="V75" s="8" t="s">
        <v>689</v>
      </c>
      <c r="W75" s="51" t="s">
        <v>191</v>
      </c>
      <c r="X75" s="51" t="s">
        <v>191</v>
      </c>
      <c r="Y75" s="52" t="s">
        <v>430</v>
      </c>
      <c r="Z75" s="9" t="s">
        <v>690</v>
      </c>
      <c r="AA75" s="51" t="s">
        <v>691</v>
      </c>
      <c r="AB75" s="8" t="s">
        <v>697</v>
      </c>
    </row>
    <row r="76" spans="1:28" ht="81.599999999999994" x14ac:dyDescent="0.3">
      <c r="A76" s="3">
        <f t="shared" si="2"/>
        <v>66</v>
      </c>
      <c r="B76" s="3" t="s">
        <v>156</v>
      </c>
      <c r="C76" s="3" t="s">
        <v>413</v>
      </c>
      <c r="D76" s="3" t="s">
        <v>966</v>
      </c>
      <c r="E76" s="3" t="s">
        <v>694</v>
      </c>
      <c r="F76" s="3" t="s">
        <v>699</v>
      </c>
      <c r="G76" s="3" t="s">
        <v>438</v>
      </c>
      <c r="H76" s="3" t="s">
        <v>437</v>
      </c>
      <c r="I76" s="3" t="s">
        <v>438</v>
      </c>
      <c r="J76" s="3" t="s">
        <v>437</v>
      </c>
      <c r="K76" s="3" t="s">
        <v>438</v>
      </c>
      <c r="L76" s="41">
        <f t="shared" si="3"/>
        <v>2</v>
      </c>
      <c r="M76" s="42" t="str">
        <f t="shared" si="4"/>
        <v>Poco Pertinente</v>
      </c>
      <c r="N76" s="3" t="s">
        <v>309</v>
      </c>
      <c r="O76" s="8" t="s">
        <v>170</v>
      </c>
      <c r="P76" s="8"/>
      <c r="Q76" s="3" t="s">
        <v>686</v>
      </c>
      <c r="R76" s="50" t="s">
        <v>687</v>
      </c>
      <c r="S76" s="8" t="s">
        <v>688</v>
      </c>
      <c r="T76" s="3" t="s">
        <v>156</v>
      </c>
      <c r="U76" s="8"/>
      <c r="V76" s="8" t="s">
        <v>698</v>
      </c>
      <c r="W76" s="51" t="s">
        <v>191</v>
      </c>
      <c r="X76" s="51" t="s">
        <v>191</v>
      </c>
      <c r="Y76" s="52" t="s">
        <v>431</v>
      </c>
      <c r="Z76" s="9" t="s">
        <v>690</v>
      </c>
      <c r="AA76" s="51" t="s">
        <v>432</v>
      </c>
      <c r="AB76" s="8" t="s">
        <v>692</v>
      </c>
    </row>
    <row r="77" spans="1:28" ht="91.8" x14ac:dyDescent="0.3">
      <c r="A77" s="3">
        <f t="shared" ref="A77:A140" si="5">+A76+1</f>
        <v>67</v>
      </c>
      <c r="B77" s="3" t="s">
        <v>156</v>
      </c>
      <c r="C77" s="3" t="s">
        <v>413</v>
      </c>
      <c r="D77" s="3" t="s">
        <v>966</v>
      </c>
      <c r="E77" s="3" t="s">
        <v>420</v>
      </c>
      <c r="F77" s="3" t="s">
        <v>700</v>
      </c>
      <c r="G77" s="3" t="s">
        <v>438</v>
      </c>
      <c r="H77" s="3" t="s">
        <v>437</v>
      </c>
      <c r="I77" s="3" t="s">
        <v>438</v>
      </c>
      <c r="J77" s="3" t="s">
        <v>437</v>
      </c>
      <c r="K77" s="3" t="s">
        <v>438</v>
      </c>
      <c r="L77" s="41">
        <f t="shared" si="3"/>
        <v>2</v>
      </c>
      <c r="M77" s="42" t="str">
        <f t="shared" si="4"/>
        <v>Poco Pertinente</v>
      </c>
      <c r="N77" s="3" t="s">
        <v>309</v>
      </c>
      <c r="O77" s="8" t="s">
        <v>170</v>
      </c>
      <c r="P77" s="8"/>
      <c r="Q77" s="3" t="s">
        <v>686</v>
      </c>
      <c r="R77" s="50" t="s">
        <v>687</v>
      </c>
      <c r="S77" s="8" t="s">
        <v>688</v>
      </c>
      <c r="T77" s="3" t="s">
        <v>156</v>
      </c>
      <c r="U77" s="8"/>
      <c r="V77" s="8" t="s">
        <v>701</v>
      </c>
      <c r="W77" s="51" t="s">
        <v>191</v>
      </c>
      <c r="X77" s="51" t="s">
        <v>191</v>
      </c>
      <c r="Y77" s="52" t="s">
        <v>431</v>
      </c>
      <c r="Z77" s="9" t="s">
        <v>690</v>
      </c>
      <c r="AA77" s="51" t="s">
        <v>432</v>
      </c>
      <c r="AB77" s="8" t="s">
        <v>692</v>
      </c>
    </row>
    <row r="78" spans="1:28" ht="81.599999999999994" x14ac:dyDescent="0.3">
      <c r="A78" s="3">
        <f t="shared" si="5"/>
        <v>68</v>
      </c>
      <c r="B78" s="3" t="s">
        <v>156</v>
      </c>
      <c r="C78" s="3" t="s">
        <v>413</v>
      </c>
      <c r="D78" s="3" t="s">
        <v>966</v>
      </c>
      <c r="E78" s="3" t="s">
        <v>694</v>
      </c>
      <c r="F78" s="3" t="s">
        <v>702</v>
      </c>
      <c r="G78" s="3" t="s">
        <v>438</v>
      </c>
      <c r="H78" s="3" t="s">
        <v>437</v>
      </c>
      <c r="I78" s="3" t="s">
        <v>438</v>
      </c>
      <c r="J78" s="3" t="s">
        <v>437</v>
      </c>
      <c r="K78" s="3" t="s">
        <v>438</v>
      </c>
      <c r="L78" s="41">
        <f t="shared" si="3"/>
        <v>2</v>
      </c>
      <c r="M78" s="42" t="str">
        <f t="shared" si="4"/>
        <v>Poco Pertinente</v>
      </c>
      <c r="N78" s="3" t="s">
        <v>309</v>
      </c>
      <c r="O78" s="8" t="s">
        <v>170</v>
      </c>
      <c r="P78" s="8"/>
      <c r="Q78" s="3" t="s">
        <v>686</v>
      </c>
      <c r="R78" s="50" t="s">
        <v>687</v>
      </c>
      <c r="S78" s="8" t="s">
        <v>688</v>
      </c>
      <c r="T78" s="3" t="s">
        <v>156</v>
      </c>
      <c r="U78" s="8"/>
      <c r="V78" s="8" t="s">
        <v>701</v>
      </c>
      <c r="W78" s="51" t="s">
        <v>191</v>
      </c>
      <c r="X78" s="51" t="s">
        <v>191</v>
      </c>
      <c r="Y78" s="52" t="s">
        <v>433</v>
      </c>
      <c r="Z78" s="9" t="s">
        <v>690</v>
      </c>
      <c r="AA78" s="51" t="s">
        <v>432</v>
      </c>
      <c r="AB78" s="8" t="s">
        <v>692</v>
      </c>
    </row>
    <row r="79" spans="1:28" ht="81.599999999999994" x14ac:dyDescent="0.3">
      <c r="A79" s="3">
        <f t="shared" si="5"/>
        <v>69</v>
      </c>
      <c r="B79" s="3" t="s">
        <v>156</v>
      </c>
      <c r="C79" s="3" t="s">
        <v>413</v>
      </c>
      <c r="D79" s="3" t="s">
        <v>966</v>
      </c>
      <c r="E79" s="3" t="s">
        <v>418</v>
      </c>
      <c r="F79" s="3" t="s">
        <v>703</v>
      </c>
      <c r="G79" s="3" t="s">
        <v>438</v>
      </c>
      <c r="H79" s="3" t="s">
        <v>437</v>
      </c>
      <c r="I79" s="3" t="s">
        <v>438</v>
      </c>
      <c r="J79" s="3" t="s">
        <v>437</v>
      </c>
      <c r="K79" s="3" t="s">
        <v>438</v>
      </c>
      <c r="L79" s="41">
        <f t="shared" si="3"/>
        <v>2</v>
      </c>
      <c r="M79" s="42" t="str">
        <f t="shared" si="4"/>
        <v>Poco Pertinente</v>
      </c>
      <c r="N79" s="3" t="s">
        <v>309</v>
      </c>
      <c r="O79" s="8" t="s">
        <v>170</v>
      </c>
      <c r="P79" s="8"/>
      <c r="Q79" s="3" t="s">
        <v>686</v>
      </c>
      <c r="R79" s="50" t="s">
        <v>687</v>
      </c>
      <c r="S79" s="8" t="s">
        <v>688</v>
      </c>
      <c r="T79" s="3" t="s">
        <v>156</v>
      </c>
      <c r="U79" s="8"/>
      <c r="V79" s="9" t="s">
        <v>639</v>
      </c>
      <c r="W79" s="3" t="s">
        <v>191</v>
      </c>
      <c r="X79" s="3"/>
      <c r="Y79" s="9" t="s">
        <v>424</v>
      </c>
      <c r="Z79" s="28" t="s">
        <v>425</v>
      </c>
      <c r="AA79" s="9">
        <v>2427400</v>
      </c>
      <c r="AB79" s="8" t="s">
        <v>692</v>
      </c>
    </row>
    <row r="80" spans="1:28" ht="81.599999999999994" x14ac:dyDescent="0.3">
      <c r="A80" s="3">
        <f t="shared" si="5"/>
        <v>70</v>
      </c>
      <c r="B80" s="3" t="s">
        <v>156</v>
      </c>
      <c r="C80" s="3" t="s">
        <v>413</v>
      </c>
      <c r="D80" s="3" t="s">
        <v>966</v>
      </c>
      <c r="E80" s="3" t="s">
        <v>418</v>
      </c>
      <c r="F80" s="3" t="s">
        <v>704</v>
      </c>
      <c r="G80" s="3" t="s">
        <v>438</v>
      </c>
      <c r="H80" s="3" t="s">
        <v>437</v>
      </c>
      <c r="I80" s="3" t="s">
        <v>438</v>
      </c>
      <c r="J80" s="3" t="s">
        <v>437</v>
      </c>
      <c r="K80" s="3" t="s">
        <v>438</v>
      </c>
      <c r="L80" s="41">
        <f t="shared" si="3"/>
        <v>2</v>
      </c>
      <c r="M80" s="42" t="str">
        <f t="shared" si="4"/>
        <v>Poco Pertinente</v>
      </c>
      <c r="N80" s="3" t="s">
        <v>309</v>
      </c>
      <c r="O80" s="8" t="s">
        <v>170</v>
      </c>
      <c r="P80" s="8"/>
      <c r="Q80" s="3" t="s">
        <v>686</v>
      </c>
      <c r="R80" s="50" t="s">
        <v>687</v>
      </c>
      <c r="S80" s="8" t="s">
        <v>688</v>
      </c>
      <c r="T80" s="3" t="s">
        <v>156</v>
      </c>
      <c r="U80" s="8"/>
      <c r="V80" s="9" t="s">
        <v>639</v>
      </c>
      <c r="W80" s="3" t="s">
        <v>191</v>
      </c>
      <c r="X80" s="3"/>
      <c r="Y80" s="9" t="s">
        <v>424</v>
      </c>
      <c r="Z80" s="28" t="s">
        <v>425</v>
      </c>
      <c r="AA80" s="9">
        <v>2427400</v>
      </c>
      <c r="AB80" s="8" t="s">
        <v>692</v>
      </c>
    </row>
    <row r="81" spans="1:28" ht="81.599999999999994" x14ac:dyDescent="0.3">
      <c r="A81" s="3">
        <f t="shared" si="5"/>
        <v>71</v>
      </c>
      <c r="B81" s="3" t="s">
        <v>156</v>
      </c>
      <c r="C81" s="3" t="s">
        <v>413</v>
      </c>
      <c r="D81" s="3" t="s">
        <v>966</v>
      </c>
      <c r="E81" s="3" t="s">
        <v>420</v>
      </c>
      <c r="F81" s="3" t="s">
        <v>705</v>
      </c>
      <c r="G81" s="3" t="s">
        <v>438</v>
      </c>
      <c r="H81" s="3" t="s">
        <v>437</v>
      </c>
      <c r="I81" s="3" t="s">
        <v>438</v>
      </c>
      <c r="J81" s="3" t="s">
        <v>437</v>
      </c>
      <c r="K81" s="3" t="s">
        <v>438</v>
      </c>
      <c r="L81" s="41">
        <f t="shared" si="3"/>
        <v>2</v>
      </c>
      <c r="M81" s="42" t="str">
        <f t="shared" si="4"/>
        <v>Poco Pertinente</v>
      </c>
      <c r="N81" s="3" t="s">
        <v>309</v>
      </c>
      <c r="O81" s="8" t="s">
        <v>170</v>
      </c>
      <c r="P81" s="8"/>
      <c r="Q81" s="3" t="s">
        <v>686</v>
      </c>
      <c r="R81" s="50" t="s">
        <v>687</v>
      </c>
      <c r="S81" s="8" t="s">
        <v>688</v>
      </c>
      <c r="T81" s="3" t="s">
        <v>156</v>
      </c>
      <c r="U81" s="8"/>
      <c r="V81" s="9" t="s">
        <v>639</v>
      </c>
      <c r="W81" s="3" t="s">
        <v>191</v>
      </c>
      <c r="X81" s="3"/>
      <c r="Y81" s="9" t="s">
        <v>424</v>
      </c>
      <c r="Z81" s="28" t="s">
        <v>425</v>
      </c>
      <c r="AA81" s="9">
        <v>2427400</v>
      </c>
      <c r="AB81" s="8" t="s">
        <v>692</v>
      </c>
    </row>
    <row r="82" spans="1:28" ht="71.400000000000006" x14ac:dyDescent="0.3">
      <c r="A82" s="3">
        <f t="shared" si="5"/>
        <v>72</v>
      </c>
      <c r="B82" s="3" t="s">
        <v>156</v>
      </c>
      <c r="C82" s="3" t="s">
        <v>46</v>
      </c>
      <c r="D82" s="3" t="s">
        <v>583</v>
      </c>
      <c r="E82" s="3" t="s">
        <v>338</v>
      </c>
      <c r="F82" s="3" t="s">
        <v>339</v>
      </c>
      <c r="G82" s="3" t="s">
        <v>438</v>
      </c>
      <c r="H82" s="3" t="s">
        <v>437</v>
      </c>
      <c r="I82" s="3" t="s">
        <v>438</v>
      </c>
      <c r="J82" s="3" t="s">
        <v>437</v>
      </c>
      <c r="K82" s="3" t="s">
        <v>438</v>
      </c>
      <c r="L82" s="41">
        <f t="shared" ref="L82:L93" si="6">+COUNTIF(G82:K82,"SI")</f>
        <v>2</v>
      </c>
      <c r="M82" s="42" t="str">
        <f t="shared" si="4"/>
        <v>Poco Pertinente</v>
      </c>
      <c r="N82" s="3" t="s">
        <v>46</v>
      </c>
      <c r="O82" s="3" t="s">
        <v>170</v>
      </c>
      <c r="P82" s="3"/>
      <c r="Q82" s="3" t="s">
        <v>583</v>
      </c>
      <c r="R82" s="30" t="s">
        <v>584</v>
      </c>
      <c r="S82" s="16" t="s">
        <v>340</v>
      </c>
      <c r="T82" s="3" t="s">
        <v>156</v>
      </c>
      <c r="U82" s="3"/>
      <c r="V82" s="3" t="s">
        <v>341</v>
      </c>
      <c r="W82" s="3"/>
      <c r="X82" s="3" t="s">
        <v>170</v>
      </c>
      <c r="Y82" s="3" t="s">
        <v>342</v>
      </c>
      <c r="Z82" s="17" t="s">
        <v>343</v>
      </c>
      <c r="AA82" s="3" t="s">
        <v>343</v>
      </c>
      <c r="AB82" s="8"/>
    </row>
    <row r="83" spans="1:28" ht="61.2" x14ac:dyDescent="0.3">
      <c r="A83" s="3">
        <f t="shared" si="5"/>
        <v>73</v>
      </c>
      <c r="B83" s="3" t="s">
        <v>156</v>
      </c>
      <c r="C83" s="3" t="s">
        <v>46</v>
      </c>
      <c r="D83" s="3" t="s">
        <v>583</v>
      </c>
      <c r="E83" s="3" t="s">
        <v>344</v>
      </c>
      <c r="F83" s="3" t="s">
        <v>345</v>
      </c>
      <c r="G83" s="3" t="s">
        <v>438</v>
      </c>
      <c r="H83" s="3" t="s">
        <v>437</v>
      </c>
      <c r="I83" s="3" t="s">
        <v>438</v>
      </c>
      <c r="J83" s="3" t="s">
        <v>437</v>
      </c>
      <c r="K83" s="3" t="s">
        <v>438</v>
      </c>
      <c r="L83" s="41">
        <f t="shared" si="6"/>
        <v>2</v>
      </c>
      <c r="M83" s="42" t="str">
        <f t="shared" si="4"/>
        <v>Poco Pertinente</v>
      </c>
      <c r="N83" s="3" t="s">
        <v>46</v>
      </c>
      <c r="O83" s="3" t="s">
        <v>170</v>
      </c>
      <c r="P83" s="3"/>
      <c r="Q83" s="3" t="s">
        <v>583</v>
      </c>
      <c r="R83" s="30" t="s">
        <v>584</v>
      </c>
      <c r="S83" s="16" t="s">
        <v>340</v>
      </c>
      <c r="T83" s="3" t="s">
        <v>156</v>
      </c>
      <c r="U83" s="3"/>
      <c r="V83" s="3" t="s">
        <v>346</v>
      </c>
      <c r="W83" s="3" t="s">
        <v>170</v>
      </c>
      <c r="X83" s="3"/>
      <c r="Y83" s="3" t="s">
        <v>46</v>
      </c>
      <c r="Z83" s="17" t="s">
        <v>343</v>
      </c>
      <c r="AA83" s="3" t="s">
        <v>343</v>
      </c>
      <c r="AB83" s="8"/>
    </row>
    <row r="84" spans="1:28" ht="61.2" x14ac:dyDescent="0.3">
      <c r="A84" s="3">
        <f t="shared" si="5"/>
        <v>74</v>
      </c>
      <c r="B84" s="3" t="s">
        <v>156</v>
      </c>
      <c r="C84" s="3" t="s">
        <v>307</v>
      </c>
      <c r="D84" s="3" t="s">
        <v>706</v>
      </c>
      <c r="E84" s="26" t="s">
        <v>363</v>
      </c>
      <c r="F84" s="26" t="s">
        <v>364</v>
      </c>
      <c r="G84" s="40" t="s">
        <v>437</v>
      </c>
      <c r="H84" s="40" t="s">
        <v>437</v>
      </c>
      <c r="I84" s="40" t="s">
        <v>438</v>
      </c>
      <c r="J84" s="40" t="s">
        <v>438</v>
      </c>
      <c r="K84" s="40" t="s">
        <v>437</v>
      </c>
      <c r="L84" s="41">
        <f t="shared" si="6"/>
        <v>3</v>
      </c>
      <c r="M84" s="42" t="str">
        <f t="shared" si="4"/>
        <v>Medianamente Pertinente</v>
      </c>
      <c r="N84" s="3" t="s">
        <v>359</v>
      </c>
      <c r="O84" s="3" t="s">
        <v>170</v>
      </c>
      <c r="P84" s="3"/>
      <c r="Q84" s="3" t="s">
        <v>360</v>
      </c>
      <c r="R84" s="17" t="s">
        <v>361</v>
      </c>
      <c r="S84" s="16">
        <v>3103170535</v>
      </c>
      <c r="T84" s="3" t="s">
        <v>362</v>
      </c>
      <c r="U84" s="3"/>
      <c r="V84" s="3" t="s">
        <v>394</v>
      </c>
      <c r="W84" s="3" t="s">
        <v>170</v>
      </c>
      <c r="X84" s="3"/>
      <c r="Y84" s="3" t="s">
        <v>365</v>
      </c>
      <c r="Z84" s="17" t="s">
        <v>366</v>
      </c>
      <c r="AA84" s="3">
        <v>3204716779</v>
      </c>
      <c r="AB84" s="8"/>
    </row>
    <row r="85" spans="1:28" ht="51" x14ac:dyDescent="0.3">
      <c r="A85" s="3">
        <f t="shared" si="5"/>
        <v>75</v>
      </c>
      <c r="B85" s="3" t="s">
        <v>156</v>
      </c>
      <c r="C85" s="3" t="s">
        <v>398</v>
      </c>
      <c r="D85" s="3" t="s">
        <v>708</v>
      </c>
      <c r="E85" s="3" t="s">
        <v>399</v>
      </c>
      <c r="F85" s="3" t="s">
        <v>400</v>
      </c>
      <c r="G85" s="3" t="s">
        <v>438</v>
      </c>
      <c r="H85" s="3" t="s">
        <v>437</v>
      </c>
      <c r="I85" s="3" t="s">
        <v>438</v>
      </c>
      <c r="J85" s="3" t="s">
        <v>438</v>
      </c>
      <c r="K85" s="3" t="s">
        <v>437</v>
      </c>
      <c r="L85" s="41">
        <f t="shared" si="6"/>
        <v>2</v>
      </c>
      <c r="M85" s="42" t="str">
        <f t="shared" si="4"/>
        <v>Poco Pertinente</v>
      </c>
      <c r="N85" s="3" t="s">
        <v>407</v>
      </c>
      <c r="O85" s="3" t="s">
        <v>170</v>
      </c>
      <c r="P85" s="3"/>
      <c r="Q85" s="3" t="s">
        <v>708</v>
      </c>
      <c r="R85" s="32" t="s">
        <v>707</v>
      </c>
      <c r="S85" s="3" t="s">
        <v>408</v>
      </c>
      <c r="T85" s="3" t="s">
        <v>156</v>
      </c>
      <c r="U85" s="3"/>
      <c r="V85" s="3" t="s">
        <v>409</v>
      </c>
      <c r="W85" s="3" t="s">
        <v>170</v>
      </c>
      <c r="X85" s="3"/>
      <c r="Y85" s="3" t="s">
        <v>210</v>
      </c>
      <c r="Z85" s="3" t="s">
        <v>210</v>
      </c>
      <c r="AA85" s="25" t="s">
        <v>177</v>
      </c>
      <c r="AB85" s="8"/>
    </row>
    <row r="86" spans="1:28" ht="51" x14ac:dyDescent="0.3">
      <c r="A86" s="3">
        <f t="shared" si="5"/>
        <v>76</v>
      </c>
      <c r="B86" s="3" t="s">
        <v>156</v>
      </c>
      <c r="C86" s="3" t="s">
        <v>398</v>
      </c>
      <c r="D86" s="3" t="s">
        <v>708</v>
      </c>
      <c r="E86" s="3" t="s">
        <v>401</v>
      </c>
      <c r="F86" s="3" t="s">
        <v>402</v>
      </c>
      <c r="G86" s="3" t="s">
        <v>438</v>
      </c>
      <c r="H86" s="3" t="s">
        <v>437</v>
      </c>
      <c r="I86" s="3" t="s">
        <v>438</v>
      </c>
      <c r="J86" s="3" t="s">
        <v>438</v>
      </c>
      <c r="K86" s="3" t="s">
        <v>437</v>
      </c>
      <c r="L86" s="41">
        <f t="shared" si="6"/>
        <v>2</v>
      </c>
      <c r="M86" s="42" t="str">
        <f t="shared" si="4"/>
        <v>Poco Pertinente</v>
      </c>
      <c r="N86" s="3" t="s">
        <v>407</v>
      </c>
      <c r="O86" s="3" t="s">
        <v>170</v>
      </c>
      <c r="P86" s="3"/>
      <c r="Q86" s="3" t="s">
        <v>708</v>
      </c>
      <c r="R86" s="32" t="s">
        <v>707</v>
      </c>
      <c r="S86" s="3" t="s">
        <v>408</v>
      </c>
      <c r="T86" s="3" t="s">
        <v>156</v>
      </c>
      <c r="U86" s="3"/>
      <c r="V86" s="3" t="s">
        <v>409</v>
      </c>
      <c r="W86" s="3" t="s">
        <v>170</v>
      </c>
      <c r="X86" s="3"/>
      <c r="Y86" s="3" t="s">
        <v>210</v>
      </c>
      <c r="Z86" s="3" t="s">
        <v>210</v>
      </c>
      <c r="AA86" s="25" t="s">
        <v>177</v>
      </c>
      <c r="AB86" s="8"/>
    </row>
    <row r="87" spans="1:28" ht="61.2" x14ac:dyDescent="0.3">
      <c r="A87" s="3">
        <f t="shared" si="5"/>
        <v>77</v>
      </c>
      <c r="B87" s="3" t="s">
        <v>156</v>
      </c>
      <c r="C87" s="3" t="s">
        <v>398</v>
      </c>
      <c r="D87" s="3" t="s">
        <v>708</v>
      </c>
      <c r="E87" s="3" t="s">
        <v>403</v>
      </c>
      <c r="F87" s="3" t="s">
        <v>404</v>
      </c>
      <c r="G87" s="3" t="s">
        <v>438</v>
      </c>
      <c r="H87" s="3" t="s">
        <v>437</v>
      </c>
      <c r="I87" s="3" t="s">
        <v>438</v>
      </c>
      <c r="J87" s="3" t="s">
        <v>438</v>
      </c>
      <c r="K87" s="3" t="s">
        <v>437</v>
      </c>
      <c r="L87" s="41">
        <f t="shared" si="6"/>
        <v>2</v>
      </c>
      <c r="M87" s="42" t="str">
        <f t="shared" si="4"/>
        <v>Poco Pertinente</v>
      </c>
      <c r="N87" s="3" t="s">
        <v>407</v>
      </c>
      <c r="O87" s="3" t="s">
        <v>170</v>
      </c>
      <c r="P87" s="3"/>
      <c r="Q87" s="3" t="s">
        <v>708</v>
      </c>
      <c r="R87" s="32" t="s">
        <v>707</v>
      </c>
      <c r="S87" s="3" t="s">
        <v>408</v>
      </c>
      <c r="T87" s="3" t="s">
        <v>156</v>
      </c>
      <c r="U87" s="3"/>
      <c r="V87" s="3" t="s">
        <v>409</v>
      </c>
      <c r="W87" s="3" t="s">
        <v>170</v>
      </c>
      <c r="X87" s="3"/>
      <c r="Y87" s="3" t="s">
        <v>210</v>
      </c>
      <c r="Z87" s="3" t="s">
        <v>210</v>
      </c>
      <c r="AA87" s="25" t="s">
        <v>177</v>
      </c>
      <c r="AB87" s="8"/>
    </row>
    <row r="88" spans="1:28" ht="81.599999999999994" x14ac:dyDescent="0.3">
      <c r="A88" s="3">
        <f t="shared" si="5"/>
        <v>78</v>
      </c>
      <c r="B88" s="3" t="s">
        <v>156</v>
      </c>
      <c r="C88" s="3" t="s">
        <v>398</v>
      </c>
      <c r="D88" s="3" t="s">
        <v>708</v>
      </c>
      <c r="E88" s="3" t="s">
        <v>405</v>
      </c>
      <c r="F88" s="3" t="s">
        <v>406</v>
      </c>
      <c r="G88" s="3" t="s">
        <v>437</v>
      </c>
      <c r="H88" s="3" t="s">
        <v>438</v>
      </c>
      <c r="I88" s="3" t="s">
        <v>438</v>
      </c>
      <c r="J88" s="3" t="s">
        <v>438</v>
      </c>
      <c r="K88" s="3" t="s">
        <v>437</v>
      </c>
      <c r="L88" s="41">
        <f t="shared" si="6"/>
        <v>2</v>
      </c>
      <c r="M88" s="42" t="str">
        <f t="shared" si="4"/>
        <v>Poco Pertinente</v>
      </c>
      <c r="N88" s="3" t="s">
        <v>410</v>
      </c>
      <c r="O88" s="3" t="s">
        <v>170</v>
      </c>
      <c r="P88" s="3"/>
      <c r="Q88" s="3" t="s">
        <v>708</v>
      </c>
      <c r="R88" s="32" t="s">
        <v>707</v>
      </c>
      <c r="S88" s="3" t="s">
        <v>408</v>
      </c>
      <c r="T88" s="3" t="s">
        <v>156</v>
      </c>
      <c r="U88" s="3"/>
      <c r="V88" s="3" t="s">
        <v>411</v>
      </c>
      <c r="W88" s="3"/>
      <c r="X88" s="3" t="s">
        <v>170</v>
      </c>
      <c r="Y88" s="3" t="s">
        <v>412</v>
      </c>
      <c r="Z88" s="3" t="s">
        <v>210</v>
      </c>
      <c r="AA88" s="25" t="s">
        <v>177</v>
      </c>
      <c r="AB88" s="8"/>
    </row>
    <row r="89" spans="1:28" ht="30.6" x14ac:dyDescent="0.3">
      <c r="A89" s="3">
        <f t="shared" si="5"/>
        <v>79</v>
      </c>
      <c r="B89" s="3" t="s">
        <v>156</v>
      </c>
      <c r="C89" s="3" t="s">
        <v>315</v>
      </c>
      <c r="D89" s="3" t="s">
        <v>347</v>
      </c>
      <c r="E89" s="3" t="s">
        <v>205</v>
      </c>
      <c r="F89" s="3" t="s">
        <v>348</v>
      </c>
      <c r="G89" s="3" t="s">
        <v>438</v>
      </c>
      <c r="H89" s="3" t="s">
        <v>438</v>
      </c>
      <c r="I89" s="3" t="s">
        <v>438</v>
      </c>
      <c r="J89" s="3" t="s">
        <v>438</v>
      </c>
      <c r="K89" s="3" t="s">
        <v>437</v>
      </c>
      <c r="L89" s="41">
        <f t="shared" si="6"/>
        <v>1</v>
      </c>
      <c r="M89" s="42" t="str">
        <f t="shared" si="4"/>
        <v>No Pertinente</v>
      </c>
      <c r="N89" s="3" t="s">
        <v>315</v>
      </c>
      <c r="O89" s="3" t="s">
        <v>191</v>
      </c>
      <c r="P89" s="3"/>
      <c r="Q89" s="3" t="s">
        <v>349</v>
      </c>
      <c r="R89" s="17" t="s">
        <v>350</v>
      </c>
      <c r="S89" s="3">
        <v>3217119297</v>
      </c>
      <c r="T89" s="3" t="s">
        <v>156</v>
      </c>
      <c r="U89" s="3"/>
      <c r="V89" s="3" t="s">
        <v>315</v>
      </c>
      <c r="W89" s="3" t="s">
        <v>170</v>
      </c>
      <c r="X89" s="3"/>
      <c r="Y89" s="3" t="s">
        <v>347</v>
      </c>
      <c r="Z89" s="17" t="s">
        <v>351</v>
      </c>
      <c r="AA89" s="3" t="s">
        <v>177</v>
      </c>
      <c r="AB89" s="8"/>
    </row>
    <row r="90" spans="1:28" ht="30.6" x14ac:dyDescent="0.3">
      <c r="A90" s="3">
        <f t="shared" si="5"/>
        <v>80</v>
      </c>
      <c r="B90" s="3" t="s">
        <v>156</v>
      </c>
      <c r="C90" s="3" t="s">
        <v>315</v>
      </c>
      <c r="D90" s="3" t="s">
        <v>347</v>
      </c>
      <c r="E90" s="3" t="s">
        <v>352</v>
      </c>
      <c r="F90" s="3" t="s">
        <v>353</v>
      </c>
      <c r="G90" s="3" t="s">
        <v>437</v>
      </c>
      <c r="H90" s="3" t="s">
        <v>437</v>
      </c>
      <c r="I90" s="3" t="s">
        <v>438</v>
      </c>
      <c r="J90" s="3" t="s">
        <v>437</v>
      </c>
      <c r="K90" s="3" t="s">
        <v>437</v>
      </c>
      <c r="L90" s="41">
        <f t="shared" si="6"/>
        <v>4</v>
      </c>
      <c r="M90" s="42" t="str">
        <f t="shared" si="4"/>
        <v>Muy Pertinente</v>
      </c>
      <c r="N90" s="3" t="s">
        <v>315</v>
      </c>
      <c r="O90" s="3" t="s">
        <v>191</v>
      </c>
      <c r="P90" s="3"/>
      <c r="Q90" s="3" t="s">
        <v>349</v>
      </c>
      <c r="R90" s="17" t="s">
        <v>350</v>
      </c>
      <c r="S90" s="3">
        <v>3217119297</v>
      </c>
      <c r="T90" s="3" t="s">
        <v>156</v>
      </c>
      <c r="U90" s="3"/>
      <c r="V90" s="3" t="s">
        <v>354</v>
      </c>
      <c r="W90" s="3" t="s">
        <v>170</v>
      </c>
      <c r="X90" s="3"/>
      <c r="Y90" s="53" t="s">
        <v>355</v>
      </c>
      <c r="Z90" s="18" t="s">
        <v>356</v>
      </c>
      <c r="AA90" s="3" t="s">
        <v>177</v>
      </c>
      <c r="AB90" s="8"/>
    </row>
    <row r="91" spans="1:28" ht="51" x14ac:dyDescent="0.3">
      <c r="A91" s="3">
        <f t="shared" si="5"/>
        <v>81</v>
      </c>
      <c r="B91" s="3" t="s">
        <v>156</v>
      </c>
      <c r="C91" s="3" t="s">
        <v>332</v>
      </c>
      <c r="D91" s="3" t="s">
        <v>582</v>
      </c>
      <c r="E91" s="3" t="s">
        <v>337</v>
      </c>
      <c r="F91" s="3" t="s">
        <v>573</v>
      </c>
      <c r="G91" s="3" t="s">
        <v>437</v>
      </c>
      <c r="H91" s="3" t="s">
        <v>437</v>
      </c>
      <c r="I91" s="40" t="s">
        <v>437</v>
      </c>
      <c r="J91" s="3" t="s">
        <v>437</v>
      </c>
      <c r="K91" s="3" t="s">
        <v>437</v>
      </c>
      <c r="L91" s="41">
        <f t="shared" si="6"/>
        <v>5</v>
      </c>
      <c r="M91" s="42" t="str">
        <f t="shared" si="4"/>
        <v>Altamente Pertinente</v>
      </c>
      <c r="N91" s="3" t="s">
        <v>336</v>
      </c>
      <c r="O91" s="3" t="s">
        <v>170</v>
      </c>
      <c r="P91" s="3"/>
      <c r="Q91" s="3" t="s">
        <v>335</v>
      </c>
      <c r="R91" s="30" t="s">
        <v>334</v>
      </c>
      <c r="S91" s="16" t="s">
        <v>333</v>
      </c>
      <c r="T91" s="3" t="s">
        <v>332</v>
      </c>
      <c r="U91" s="3"/>
      <c r="V91" s="3" t="s">
        <v>176</v>
      </c>
      <c r="W91" s="3" t="s">
        <v>170</v>
      </c>
      <c r="X91" s="3"/>
      <c r="Y91" s="3" t="s">
        <v>709</v>
      </c>
      <c r="Z91" s="32" t="s">
        <v>710</v>
      </c>
      <c r="AA91" s="3" t="s">
        <v>177</v>
      </c>
      <c r="AB91" s="8"/>
    </row>
    <row r="92" spans="1:28" ht="51" x14ac:dyDescent="0.3">
      <c r="A92" s="3">
        <f t="shared" si="5"/>
        <v>82</v>
      </c>
      <c r="B92" s="3" t="s">
        <v>156</v>
      </c>
      <c r="C92" s="3" t="s">
        <v>332</v>
      </c>
      <c r="D92" s="3" t="s">
        <v>582</v>
      </c>
      <c r="E92" s="3" t="s">
        <v>711</v>
      </c>
      <c r="F92" s="3" t="s">
        <v>712</v>
      </c>
      <c r="G92" s="3" t="s">
        <v>437</v>
      </c>
      <c r="H92" s="3" t="s">
        <v>437</v>
      </c>
      <c r="I92" s="40" t="s">
        <v>437</v>
      </c>
      <c r="J92" s="3" t="s">
        <v>437</v>
      </c>
      <c r="K92" s="3" t="s">
        <v>438</v>
      </c>
      <c r="L92" s="41">
        <f t="shared" si="6"/>
        <v>4</v>
      </c>
      <c r="M92" s="42" t="str">
        <f t="shared" si="4"/>
        <v>Muy Pertinente</v>
      </c>
      <c r="N92" s="3" t="s">
        <v>336</v>
      </c>
      <c r="O92" s="3" t="s">
        <v>170</v>
      </c>
      <c r="P92" s="3"/>
      <c r="Q92" s="3" t="s">
        <v>335</v>
      </c>
      <c r="R92" s="30" t="s">
        <v>334</v>
      </c>
      <c r="S92" s="16" t="s">
        <v>333</v>
      </c>
      <c r="T92" s="3" t="s">
        <v>332</v>
      </c>
      <c r="U92" s="3"/>
      <c r="V92" s="3" t="s">
        <v>572</v>
      </c>
      <c r="W92" s="3" t="s">
        <v>170</v>
      </c>
      <c r="X92" s="3"/>
      <c r="Y92" s="3" t="s">
        <v>709</v>
      </c>
      <c r="Z92" s="32" t="s">
        <v>710</v>
      </c>
      <c r="AA92" s="3" t="s">
        <v>177</v>
      </c>
      <c r="AB92" s="8"/>
    </row>
    <row r="93" spans="1:28" ht="71.400000000000006" x14ac:dyDescent="0.3">
      <c r="A93" s="3">
        <f t="shared" si="5"/>
        <v>83</v>
      </c>
      <c r="B93" s="3" t="s">
        <v>156</v>
      </c>
      <c r="C93" s="3" t="s">
        <v>567</v>
      </c>
      <c r="D93" s="3" t="s">
        <v>582</v>
      </c>
      <c r="E93" s="3" t="s">
        <v>568</v>
      </c>
      <c r="F93" s="3" t="s">
        <v>569</v>
      </c>
      <c r="G93" s="3" t="s">
        <v>437</v>
      </c>
      <c r="H93" s="3" t="s">
        <v>437</v>
      </c>
      <c r="I93" s="40" t="s">
        <v>437</v>
      </c>
      <c r="J93" s="3" t="s">
        <v>437</v>
      </c>
      <c r="K93" s="3" t="s">
        <v>438</v>
      </c>
      <c r="L93" s="41">
        <f t="shared" si="6"/>
        <v>4</v>
      </c>
      <c r="M93" s="42" t="str">
        <f t="shared" si="4"/>
        <v>Muy Pertinente</v>
      </c>
      <c r="N93" s="3" t="s">
        <v>18</v>
      </c>
      <c r="O93" s="3"/>
      <c r="P93" s="3" t="s">
        <v>170</v>
      </c>
      <c r="Q93" s="3" t="s">
        <v>570</v>
      </c>
      <c r="R93" s="32" t="s">
        <v>571</v>
      </c>
      <c r="S93" s="3">
        <v>3125944206</v>
      </c>
      <c r="T93" s="3" t="s">
        <v>567</v>
      </c>
      <c r="U93" s="3"/>
      <c r="V93" s="3" t="s">
        <v>572</v>
      </c>
      <c r="W93" s="3" t="s">
        <v>191</v>
      </c>
      <c r="X93" s="3" t="s">
        <v>191</v>
      </c>
      <c r="Y93" s="3" t="s">
        <v>393</v>
      </c>
      <c r="Z93" s="3" t="s">
        <v>393</v>
      </c>
      <c r="AA93" s="3" t="s">
        <v>393</v>
      </c>
      <c r="AB93" s="8"/>
    </row>
    <row r="94" spans="1:28" ht="30.6" x14ac:dyDescent="0.3">
      <c r="A94" s="3">
        <f t="shared" si="5"/>
        <v>84</v>
      </c>
      <c r="B94" s="3" t="s">
        <v>549</v>
      </c>
      <c r="C94" s="3" t="s">
        <v>713</v>
      </c>
      <c r="D94" s="3" t="s">
        <v>967</v>
      </c>
      <c r="E94" s="8" t="s">
        <v>714</v>
      </c>
      <c r="F94" s="3" t="s">
        <v>715</v>
      </c>
      <c r="G94" s="3" t="s">
        <v>437</v>
      </c>
      <c r="H94" s="3" t="s">
        <v>437</v>
      </c>
      <c r="I94" s="40" t="s">
        <v>438</v>
      </c>
      <c r="J94" s="3" t="s">
        <v>437</v>
      </c>
      <c r="K94" s="3" t="s">
        <v>438</v>
      </c>
      <c r="L94" s="41">
        <f>+COUNTIF(G94:K94,"SI")</f>
        <v>3</v>
      </c>
      <c r="M94" s="42" t="str">
        <f>IF(L94&lt;=1,"No Pertinente",IF(L94=2,"Poco Pertinente",IF(L94=3,"Medianamente Pertinente",IF(L94=4,"Muy Pertinente",IF(L94=5,"Altamente Pertinente"," ")))))</f>
        <v>Medianamente Pertinente</v>
      </c>
      <c r="N94" s="3" t="s">
        <v>713</v>
      </c>
      <c r="O94" s="3" t="s">
        <v>191</v>
      </c>
      <c r="P94" s="3"/>
      <c r="Q94" s="3" t="s">
        <v>716</v>
      </c>
      <c r="R94" s="32" t="s">
        <v>717</v>
      </c>
      <c r="S94" s="3"/>
      <c r="T94" s="3" t="s">
        <v>549</v>
      </c>
      <c r="U94" s="3"/>
      <c r="V94" s="3" t="s">
        <v>718</v>
      </c>
      <c r="W94" s="3" t="s">
        <v>191</v>
      </c>
      <c r="X94" s="3"/>
      <c r="Y94" s="3" t="s">
        <v>718</v>
      </c>
      <c r="Z94" s="32"/>
      <c r="AA94" s="3"/>
      <c r="AB94" s="8"/>
    </row>
    <row r="95" spans="1:28" ht="81.599999999999994" x14ac:dyDescent="0.3">
      <c r="A95" s="3">
        <f t="shared" si="5"/>
        <v>85</v>
      </c>
      <c r="B95" s="3" t="s">
        <v>549</v>
      </c>
      <c r="C95" s="3" t="s">
        <v>713</v>
      </c>
      <c r="D95" s="3" t="s">
        <v>967</v>
      </c>
      <c r="E95" s="8" t="s">
        <v>719</v>
      </c>
      <c r="F95" s="9" t="s">
        <v>720</v>
      </c>
      <c r="G95" s="3" t="s">
        <v>437</v>
      </c>
      <c r="H95" s="3" t="s">
        <v>437</v>
      </c>
      <c r="I95" s="40" t="s">
        <v>438</v>
      </c>
      <c r="J95" s="3" t="s">
        <v>437</v>
      </c>
      <c r="K95" s="3" t="s">
        <v>437</v>
      </c>
      <c r="L95" s="41">
        <f>+COUNTIF(G95:K95,"SI")</f>
        <v>4</v>
      </c>
      <c r="M95" s="42" t="str">
        <f>IF(L95&lt;=1,"No Pertinente",IF(L95=2,"Poco Pertinente",IF(L95=3,"Medianamente Pertinente",IF(L95=4,"Muy Pertinente",IF(L95=5,"Altamente Pertinente"," ")))))</f>
        <v>Muy Pertinente</v>
      </c>
      <c r="N95" s="3" t="s">
        <v>713</v>
      </c>
      <c r="O95" s="3" t="s">
        <v>191</v>
      </c>
      <c r="P95" s="3"/>
      <c r="Q95" s="3" t="s">
        <v>721</v>
      </c>
      <c r="R95" s="32" t="s">
        <v>717</v>
      </c>
      <c r="S95" s="3"/>
      <c r="T95" s="3" t="s">
        <v>549</v>
      </c>
      <c r="U95" s="3"/>
      <c r="V95" s="3" t="s">
        <v>722</v>
      </c>
      <c r="W95" s="3" t="s">
        <v>191</v>
      </c>
      <c r="X95" s="3" t="s">
        <v>191</v>
      </c>
      <c r="Y95" s="3" t="s">
        <v>722</v>
      </c>
      <c r="Z95" s="3"/>
      <c r="AA95" s="3"/>
      <c r="AB95" s="8"/>
    </row>
    <row r="96" spans="1:28" ht="61.2" x14ac:dyDescent="0.3">
      <c r="A96" s="3">
        <f t="shared" si="5"/>
        <v>86</v>
      </c>
      <c r="B96" s="3" t="s">
        <v>549</v>
      </c>
      <c r="C96" s="3" t="s">
        <v>713</v>
      </c>
      <c r="D96" s="3" t="s">
        <v>967</v>
      </c>
      <c r="E96" s="8" t="s">
        <v>723</v>
      </c>
      <c r="F96" s="9" t="s">
        <v>724</v>
      </c>
      <c r="G96" s="3" t="s">
        <v>437</v>
      </c>
      <c r="H96" s="3" t="s">
        <v>437</v>
      </c>
      <c r="I96" s="40" t="s">
        <v>438</v>
      </c>
      <c r="J96" s="3" t="s">
        <v>437</v>
      </c>
      <c r="K96" s="3" t="s">
        <v>437</v>
      </c>
      <c r="L96" s="41">
        <f>+COUNTIF(G96:K96,"SI")</f>
        <v>4</v>
      </c>
      <c r="M96" s="42" t="str">
        <f>IF(L96&lt;=1,"No Pertinente",IF(L96=2,"Poco Pertinente",IF(L96=3,"Medianamente Pertinente",IF(L96=4,"Muy Pertinente",IF(L96=5,"Altamente Pertinente"," ")))))</f>
        <v>Muy Pertinente</v>
      </c>
      <c r="N96" s="3" t="s">
        <v>713</v>
      </c>
      <c r="O96" s="3" t="s">
        <v>191</v>
      </c>
      <c r="P96" s="3"/>
      <c r="Q96" s="3" t="s">
        <v>721</v>
      </c>
      <c r="R96" s="32" t="s">
        <v>717</v>
      </c>
      <c r="S96" s="3"/>
      <c r="T96" s="3" t="s">
        <v>549</v>
      </c>
      <c r="U96" s="3"/>
      <c r="V96" s="3" t="s">
        <v>725</v>
      </c>
      <c r="W96" s="3" t="s">
        <v>191</v>
      </c>
      <c r="X96" s="3" t="s">
        <v>191</v>
      </c>
      <c r="Y96" s="3" t="s">
        <v>725</v>
      </c>
      <c r="Z96" s="3"/>
      <c r="AA96" s="3"/>
      <c r="AB96" s="8"/>
    </row>
    <row r="97" spans="1:28" ht="40.799999999999997" x14ac:dyDescent="0.3">
      <c r="A97" s="3">
        <f t="shared" si="5"/>
        <v>87</v>
      </c>
      <c r="B97" s="3" t="s">
        <v>549</v>
      </c>
      <c r="C97" s="3" t="s">
        <v>713</v>
      </c>
      <c r="D97" s="3" t="s">
        <v>967</v>
      </c>
      <c r="E97" s="8" t="s">
        <v>726</v>
      </c>
      <c r="F97" s="9" t="s">
        <v>727</v>
      </c>
      <c r="G97" s="3" t="s">
        <v>437</v>
      </c>
      <c r="H97" s="3" t="s">
        <v>437</v>
      </c>
      <c r="I97" s="40" t="s">
        <v>438</v>
      </c>
      <c r="J97" s="3" t="s">
        <v>438</v>
      </c>
      <c r="K97" s="3" t="s">
        <v>437</v>
      </c>
      <c r="L97" s="41">
        <f>+COUNTIF(G97:K97,"SI")</f>
        <v>3</v>
      </c>
      <c r="M97" s="42" t="str">
        <f>IF(L97&lt;=1,"No Pertinente",IF(L97=2,"Poco Pertinente",IF(L97=3,"Medianamente Pertinente",IF(L97=4,"Muy Pertinente",IF(L97=5,"Altamente Pertinente"," ")))))</f>
        <v>Medianamente Pertinente</v>
      </c>
      <c r="N97" s="3" t="s">
        <v>713</v>
      </c>
      <c r="O97" s="3" t="s">
        <v>191</v>
      </c>
      <c r="P97" s="3"/>
      <c r="Q97" s="3" t="s">
        <v>728</v>
      </c>
      <c r="R97" s="32" t="s">
        <v>717</v>
      </c>
      <c r="S97" s="3"/>
      <c r="T97" s="3" t="s">
        <v>549</v>
      </c>
      <c r="U97" s="3"/>
      <c r="V97" s="3" t="s">
        <v>729</v>
      </c>
      <c r="W97" s="3" t="s">
        <v>191</v>
      </c>
      <c r="X97" s="3"/>
      <c r="Y97" s="3" t="s">
        <v>718</v>
      </c>
      <c r="Z97" s="3"/>
      <c r="AA97" s="3"/>
      <c r="AB97" s="8"/>
    </row>
    <row r="98" spans="1:28" ht="30.6" x14ac:dyDescent="0.3">
      <c r="A98" s="3">
        <f t="shared" si="5"/>
        <v>88</v>
      </c>
      <c r="B98" s="3" t="s">
        <v>549</v>
      </c>
      <c r="C98" s="3" t="s">
        <v>713</v>
      </c>
      <c r="D98" s="3" t="s">
        <v>730</v>
      </c>
      <c r="E98" s="8" t="s">
        <v>731</v>
      </c>
      <c r="F98" s="9" t="s">
        <v>732</v>
      </c>
      <c r="G98" s="3" t="s">
        <v>437</v>
      </c>
      <c r="H98" s="3" t="s">
        <v>437</v>
      </c>
      <c r="I98" s="40" t="s">
        <v>438</v>
      </c>
      <c r="J98" s="3" t="s">
        <v>437</v>
      </c>
      <c r="K98" s="3" t="s">
        <v>437</v>
      </c>
      <c r="L98" s="41">
        <f>+COUNTIF(G98:K98,"SI")</f>
        <v>4</v>
      </c>
      <c r="M98" s="42" t="str">
        <f>IF(L98&lt;=1,"No Pertinente",IF(L98=2,"Poco Pertinente",IF(L98=3,"Medianamente Pertinente",IF(L98=4,"Muy Pertinente",IF(L98=5,"Altamente Pertinente"," ")))))</f>
        <v>Muy Pertinente</v>
      </c>
      <c r="N98" s="3" t="s">
        <v>713</v>
      </c>
      <c r="O98" s="3" t="s">
        <v>191</v>
      </c>
      <c r="P98" s="3"/>
      <c r="Q98" s="3" t="s">
        <v>728</v>
      </c>
      <c r="R98" s="32" t="s">
        <v>717</v>
      </c>
      <c r="S98" s="3"/>
      <c r="T98" s="3" t="s">
        <v>549</v>
      </c>
      <c r="U98" s="3"/>
      <c r="V98" s="3" t="s">
        <v>729</v>
      </c>
      <c r="W98" s="3" t="s">
        <v>191</v>
      </c>
      <c r="X98" s="3"/>
      <c r="Y98" s="3" t="s">
        <v>718</v>
      </c>
      <c r="Z98" s="3"/>
      <c r="AA98" s="3"/>
      <c r="AB98" s="8"/>
    </row>
    <row r="99" spans="1:28" ht="40.799999999999997" x14ac:dyDescent="0.3">
      <c r="A99" s="3">
        <f t="shared" si="5"/>
        <v>89</v>
      </c>
      <c r="B99" s="3" t="s">
        <v>549</v>
      </c>
      <c r="C99" s="3" t="s">
        <v>713</v>
      </c>
      <c r="D99" s="3" t="s">
        <v>967</v>
      </c>
      <c r="E99" s="8" t="s">
        <v>733</v>
      </c>
      <c r="F99" s="9" t="s">
        <v>734</v>
      </c>
      <c r="G99" s="3" t="s">
        <v>437</v>
      </c>
      <c r="H99" s="3" t="s">
        <v>437</v>
      </c>
      <c r="I99" s="40" t="s">
        <v>438</v>
      </c>
      <c r="J99" s="3" t="s">
        <v>437</v>
      </c>
      <c r="K99" s="3" t="s">
        <v>438</v>
      </c>
      <c r="L99" s="41">
        <f t="shared" ref="L99:L145" si="7">+COUNTIF(G99:K99,"SI")</f>
        <v>3</v>
      </c>
      <c r="M99" s="42" t="str">
        <f t="shared" ref="M99:M154" si="8">IF(L99&lt;=1,"No Pertinente",IF(L99=2,"Poco Pertinente",IF(L99=3,"Medianamente Pertinente",IF(L99=4,"Muy Pertinente",IF(L99=5,"Altamente Pertinente"," ")))))</f>
        <v>Medianamente Pertinente</v>
      </c>
      <c r="N99" s="3" t="s">
        <v>713</v>
      </c>
      <c r="O99" s="3" t="s">
        <v>191</v>
      </c>
      <c r="P99" s="3"/>
      <c r="Q99" s="3" t="s">
        <v>735</v>
      </c>
      <c r="R99" s="32" t="s">
        <v>717</v>
      </c>
      <c r="S99" s="3"/>
      <c r="T99" s="3" t="s">
        <v>549</v>
      </c>
      <c r="U99" s="3"/>
      <c r="V99" s="3" t="s">
        <v>729</v>
      </c>
      <c r="W99" s="3" t="s">
        <v>191</v>
      </c>
      <c r="X99" s="3"/>
      <c r="Y99" s="3" t="s">
        <v>718</v>
      </c>
      <c r="Z99" s="26"/>
      <c r="AA99" s="3"/>
      <c r="AB99" s="8"/>
    </row>
    <row r="100" spans="1:28" ht="30.6" x14ac:dyDescent="0.3">
      <c r="A100" s="3">
        <f t="shared" si="5"/>
        <v>90</v>
      </c>
      <c r="B100" s="3" t="s">
        <v>549</v>
      </c>
      <c r="C100" s="3" t="s">
        <v>322</v>
      </c>
      <c r="D100" s="3" t="s">
        <v>736</v>
      </c>
      <c r="E100" s="8" t="s">
        <v>737</v>
      </c>
      <c r="F100" s="54" t="s">
        <v>738</v>
      </c>
      <c r="G100" s="3" t="s">
        <v>437</v>
      </c>
      <c r="H100" s="3" t="s">
        <v>437</v>
      </c>
      <c r="I100" s="40" t="s">
        <v>438</v>
      </c>
      <c r="J100" s="3" t="s">
        <v>438</v>
      </c>
      <c r="K100" s="3" t="s">
        <v>438</v>
      </c>
      <c r="L100" s="41">
        <f t="shared" si="7"/>
        <v>2</v>
      </c>
      <c r="M100" s="42" t="str">
        <f t="shared" si="8"/>
        <v>Poco Pertinente</v>
      </c>
      <c r="N100" s="3" t="s">
        <v>322</v>
      </c>
      <c r="O100" s="3" t="s">
        <v>191</v>
      </c>
      <c r="P100" s="3"/>
      <c r="Q100" s="3" t="s">
        <v>739</v>
      </c>
      <c r="R100" s="32" t="s">
        <v>554</v>
      </c>
      <c r="S100" s="3"/>
      <c r="T100" s="3" t="s">
        <v>549</v>
      </c>
      <c r="U100" s="3"/>
      <c r="V100" s="3" t="s">
        <v>322</v>
      </c>
      <c r="W100" s="3" t="s">
        <v>191</v>
      </c>
      <c r="X100" s="3"/>
      <c r="Y100" s="3" t="s">
        <v>322</v>
      </c>
      <c r="Z100" s="32" t="s">
        <v>554</v>
      </c>
      <c r="AA100" s="3"/>
      <c r="AB100" s="8"/>
    </row>
    <row r="101" spans="1:28" ht="30.6" x14ac:dyDescent="0.3">
      <c r="A101" s="3">
        <f t="shared" si="5"/>
        <v>91</v>
      </c>
      <c r="B101" s="3" t="s">
        <v>549</v>
      </c>
      <c r="C101" s="3" t="s">
        <v>322</v>
      </c>
      <c r="D101" s="3" t="s">
        <v>736</v>
      </c>
      <c r="E101" s="8" t="s">
        <v>740</v>
      </c>
      <c r="F101" s="9" t="s">
        <v>741</v>
      </c>
      <c r="G101" s="3" t="s">
        <v>437</v>
      </c>
      <c r="H101" s="3" t="s">
        <v>437</v>
      </c>
      <c r="I101" s="40" t="s">
        <v>438</v>
      </c>
      <c r="J101" s="3" t="s">
        <v>438</v>
      </c>
      <c r="K101" s="3" t="s">
        <v>438</v>
      </c>
      <c r="L101" s="41">
        <f t="shared" si="7"/>
        <v>2</v>
      </c>
      <c r="M101" s="42" t="str">
        <f t="shared" si="8"/>
        <v>Poco Pertinente</v>
      </c>
      <c r="N101" s="3" t="s">
        <v>322</v>
      </c>
      <c r="O101" s="3" t="s">
        <v>191</v>
      </c>
      <c r="P101" s="3"/>
      <c r="Q101" s="3" t="s">
        <v>739</v>
      </c>
      <c r="R101" s="32" t="s">
        <v>554</v>
      </c>
      <c r="S101" s="3"/>
      <c r="T101" s="3" t="s">
        <v>549</v>
      </c>
      <c r="U101" s="3"/>
      <c r="V101" s="3" t="s">
        <v>742</v>
      </c>
      <c r="W101" s="3" t="s">
        <v>191</v>
      </c>
      <c r="X101" s="3"/>
      <c r="Y101" s="3" t="s">
        <v>742</v>
      </c>
      <c r="Z101" s="32" t="s">
        <v>554</v>
      </c>
      <c r="AA101" s="3"/>
      <c r="AB101" s="8"/>
    </row>
    <row r="102" spans="1:28" ht="30.6" x14ac:dyDescent="0.3">
      <c r="A102" s="3">
        <f t="shared" si="5"/>
        <v>92</v>
      </c>
      <c r="B102" s="3" t="s">
        <v>549</v>
      </c>
      <c r="C102" s="3" t="s">
        <v>322</v>
      </c>
      <c r="D102" s="3" t="s">
        <v>736</v>
      </c>
      <c r="E102" s="8" t="s">
        <v>743</v>
      </c>
      <c r="F102" s="9" t="s">
        <v>744</v>
      </c>
      <c r="G102" s="3" t="s">
        <v>437</v>
      </c>
      <c r="H102" s="3" t="s">
        <v>437</v>
      </c>
      <c r="I102" s="40" t="s">
        <v>438</v>
      </c>
      <c r="J102" s="3" t="s">
        <v>438</v>
      </c>
      <c r="K102" s="3" t="s">
        <v>438</v>
      </c>
      <c r="L102" s="41">
        <f t="shared" si="7"/>
        <v>2</v>
      </c>
      <c r="M102" s="42" t="str">
        <f t="shared" si="8"/>
        <v>Poco Pertinente</v>
      </c>
      <c r="N102" s="3" t="s">
        <v>322</v>
      </c>
      <c r="O102" s="3" t="s">
        <v>191</v>
      </c>
      <c r="P102" s="3"/>
      <c r="Q102" s="3" t="s">
        <v>739</v>
      </c>
      <c r="R102" s="32" t="s">
        <v>554</v>
      </c>
      <c r="S102" s="3"/>
      <c r="T102" s="3" t="s">
        <v>549</v>
      </c>
      <c r="U102" s="3"/>
      <c r="V102" s="3" t="s">
        <v>322</v>
      </c>
      <c r="W102" s="3" t="s">
        <v>191</v>
      </c>
      <c r="X102" s="3"/>
      <c r="Y102" s="3" t="s">
        <v>322</v>
      </c>
      <c r="Z102" s="32" t="s">
        <v>554</v>
      </c>
      <c r="AA102" s="3"/>
      <c r="AB102" s="8"/>
    </row>
    <row r="103" spans="1:28" ht="30.6" x14ac:dyDescent="0.3">
      <c r="A103" s="3">
        <f t="shared" si="5"/>
        <v>93</v>
      </c>
      <c r="B103" s="3" t="s">
        <v>549</v>
      </c>
      <c r="C103" s="3" t="s">
        <v>322</v>
      </c>
      <c r="D103" s="3" t="s">
        <v>736</v>
      </c>
      <c r="E103" s="8" t="s">
        <v>745</v>
      </c>
      <c r="F103" s="9" t="s">
        <v>746</v>
      </c>
      <c r="G103" s="3" t="s">
        <v>437</v>
      </c>
      <c r="H103" s="3" t="s">
        <v>437</v>
      </c>
      <c r="I103" s="40" t="s">
        <v>438</v>
      </c>
      <c r="J103" s="3" t="s">
        <v>438</v>
      </c>
      <c r="K103" s="3" t="s">
        <v>438</v>
      </c>
      <c r="L103" s="41">
        <f t="shared" si="7"/>
        <v>2</v>
      </c>
      <c r="M103" s="42" t="str">
        <f t="shared" si="8"/>
        <v>Poco Pertinente</v>
      </c>
      <c r="N103" s="3" t="s">
        <v>322</v>
      </c>
      <c r="O103" s="3" t="s">
        <v>191</v>
      </c>
      <c r="P103" s="3"/>
      <c r="Q103" s="3" t="s">
        <v>739</v>
      </c>
      <c r="R103" s="32" t="s">
        <v>554</v>
      </c>
      <c r="S103" s="3"/>
      <c r="T103" s="3" t="s">
        <v>549</v>
      </c>
      <c r="U103" s="3"/>
      <c r="V103" s="3" t="s">
        <v>322</v>
      </c>
      <c r="W103" s="3" t="s">
        <v>191</v>
      </c>
      <c r="X103" s="3"/>
      <c r="Y103" s="3" t="s">
        <v>322</v>
      </c>
      <c r="Z103" s="32" t="s">
        <v>554</v>
      </c>
      <c r="AA103" s="3"/>
      <c r="AB103" s="8"/>
    </row>
    <row r="104" spans="1:28" ht="51" x14ac:dyDescent="0.3">
      <c r="A104" s="3">
        <f t="shared" si="5"/>
        <v>94</v>
      </c>
      <c r="B104" s="3" t="s">
        <v>549</v>
      </c>
      <c r="C104" s="3" t="s">
        <v>322</v>
      </c>
      <c r="D104" s="3" t="s">
        <v>736</v>
      </c>
      <c r="E104" s="8" t="s">
        <v>747</v>
      </c>
      <c r="F104" s="9" t="s">
        <v>748</v>
      </c>
      <c r="G104" s="3" t="s">
        <v>437</v>
      </c>
      <c r="H104" s="3" t="s">
        <v>437</v>
      </c>
      <c r="I104" s="40" t="s">
        <v>438</v>
      </c>
      <c r="J104" s="3" t="s">
        <v>438</v>
      </c>
      <c r="K104" s="3" t="s">
        <v>438</v>
      </c>
      <c r="L104" s="41">
        <f t="shared" si="7"/>
        <v>2</v>
      </c>
      <c r="M104" s="42" t="str">
        <f t="shared" si="8"/>
        <v>Poco Pertinente</v>
      </c>
      <c r="N104" s="3" t="s">
        <v>322</v>
      </c>
      <c r="O104" s="3" t="s">
        <v>191</v>
      </c>
      <c r="P104" s="3"/>
      <c r="Q104" s="3" t="s">
        <v>739</v>
      </c>
      <c r="R104" s="32" t="s">
        <v>554</v>
      </c>
      <c r="S104" s="3"/>
      <c r="T104" s="3" t="s">
        <v>549</v>
      </c>
      <c r="U104" s="3"/>
      <c r="V104" s="3" t="s">
        <v>749</v>
      </c>
      <c r="W104" s="3" t="s">
        <v>191</v>
      </c>
      <c r="X104" s="3"/>
      <c r="Y104" s="3" t="s">
        <v>749</v>
      </c>
      <c r="Z104" s="32" t="s">
        <v>554</v>
      </c>
      <c r="AA104" s="3"/>
      <c r="AB104" s="8"/>
    </row>
    <row r="105" spans="1:28" ht="51" x14ac:dyDescent="0.3">
      <c r="A105" s="3">
        <f t="shared" si="5"/>
        <v>95</v>
      </c>
      <c r="B105" s="3" t="s">
        <v>549</v>
      </c>
      <c r="C105" s="3" t="s">
        <v>322</v>
      </c>
      <c r="D105" s="3" t="s">
        <v>736</v>
      </c>
      <c r="E105" s="8" t="s">
        <v>750</v>
      </c>
      <c r="F105" s="9" t="s">
        <v>751</v>
      </c>
      <c r="G105" s="3" t="s">
        <v>437</v>
      </c>
      <c r="H105" s="3" t="s">
        <v>437</v>
      </c>
      <c r="I105" s="40" t="s">
        <v>438</v>
      </c>
      <c r="J105" s="3" t="s">
        <v>438</v>
      </c>
      <c r="K105" s="3" t="s">
        <v>438</v>
      </c>
      <c r="L105" s="41">
        <f t="shared" si="7"/>
        <v>2</v>
      </c>
      <c r="M105" s="42" t="str">
        <f t="shared" si="8"/>
        <v>Poco Pertinente</v>
      </c>
      <c r="N105" s="3" t="s">
        <v>322</v>
      </c>
      <c r="O105" s="3" t="s">
        <v>191</v>
      </c>
      <c r="P105" s="3"/>
      <c r="Q105" s="3" t="s">
        <v>739</v>
      </c>
      <c r="R105" s="32" t="s">
        <v>554</v>
      </c>
      <c r="S105" s="3"/>
      <c r="T105" s="3" t="s">
        <v>549</v>
      </c>
      <c r="U105" s="3"/>
      <c r="V105" s="3" t="s">
        <v>322</v>
      </c>
      <c r="W105" s="3" t="s">
        <v>191</v>
      </c>
      <c r="X105" s="3"/>
      <c r="Y105" s="3" t="s">
        <v>322</v>
      </c>
      <c r="Z105" s="32" t="s">
        <v>554</v>
      </c>
      <c r="AA105" s="3"/>
      <c r="AB105" s="8"/>
    </row>
    <row r="106" spans="1:28" ht="40.799999999999997" x14ac:dyDescent="0.3">
      <c r="A106" s="3">
        <f t="shared" si="5"/>
        <v>96</v>
      </c>
      <c r="B106" s="3" t="s">
        <v>549</v>
      </c>
      <c r="C106" s="3" t="s">
        <v>322</v>
      </c>
      <c r="D106" s="3" t="s">
        <v>736</v>
      </c>
      <c r="E106" s="8" t="s">
        <v>752</v>
      </c>
      <c r="F106" s="9" t="s">
        <v>753</v>
      </c>
      <c r="G106" s="3" t="s">
        <v>437</v>
      </c>
      <c r="H106" s="3" t="s">
        <v>437</v>
      </c>
      <c r="I106" s="40" t="s">
        <v>438</v>
      </c>
      <c r="J106" s="3" t="s">
        <v>438</v>
      </c>
      <c r="K106" s="3" t="s">
        <v>438</v>
      </c>
      <c r="L106" s="41">
        <f t="shared" si="7"/>
        <v>2</v>
      </c>
      <c r="M106" s="42" t="str">
        <f t="shared" si="8"/>
        <v>Poco Pertinente</v>
      </c>
      <c r="N106" s="3" t="s">
        <v>322</v>
      </c>
      <c r="O106" s="3" t="s">
        <v>191</v>
      </c>
      <c r="P106" s="3"/>
      <c r="Q106" s="3" t="s">
        <v>739</v>
      </c>
      <c r="R106" s="32" t="s">
        <v>554</v>
      </c>
      <c r="S106" s="3"/>
      <c r="T106" s="3" t="s">
        <v>549</v>
      </c>
      <c r="U106" s="3"/>
      <c r="V106" s="3" t="s">
        <v>322</v>
      </c>
      <c r="W106" s="3" t="s">
        <v>191</v>
      </c>
      <c r="X106" s="3"/>
      <c r="Y106" s="3" t="s">
        <v>322</v>
      </c>
      <c r="Z106" s="32" t="s">
        <v>554</v>
      </c>
      <c r="AA106" s="3"/>
      <c r="AB106" s="8"/>
    </row>
    <row r="107" spans="1:28" ht="40.799999999999997" x14ac:dyDescent="0.3">
      <c r="A107" s="3">
        <f t="shared" si="5"/>
        <v>97</v>
      </c>
      <c r="B107" s="3" t="s">
        <v>549</v>
      </c>
      <c r="C107" s="3" t="s">
        <v>322</v>
      </c>
      <c r="D107" s="3" t="s">
        <v>736</v>
      </c>
      <c r="E107" s="8" t="s">
        <v>754</v>
      </c>
      <c r="F107" s="9" t="s">
        <v>755</v>
      </c>
      <c r="G107" s="3" t="s">
        <v>437</v>
      </c>
      <c r="H107" s="3" t="s">
        <v>437</v>
      </c>
      <c r="I107" s="40" t="s">
        <v>438</v>
      </c>
      <c r="J107" s="3" t="s">
        <v>438</v>
      </c>
      <c r="K107" s="3" t="s">
        <v>438</v>
      </c>
      <c r="L107" s="41">
        <f t="shared" si="7"/>
        <v>2</v>
      </c>
      <c r="M107" s="42" t="str">
        <f t="shared" si="8"/>
        <v>Poco Pertinente</v>
      </c>
      <c r="N107" s="3" t="s">
        <v>322</v>
      </c>
      <c r="O107" s="3" t="s">
        <v>191</v>
      </c>
      <c r="P107" s="3"/>
      <c r="Q107" s="3" t="s">
        <v>739</v>
      </c>
      <c r="R107" s="32" t="s">
        <v>554</v>
      </c>
      <c r="S107" s="3"/>
      <c r="T107" s="3" t="s">
        <v>549</v>
      </c>
      <c r="U107" s="3"/>
      <c r="V107" s="3" t="s">
        <v>322</v>
      </c>
      <c r="W107" s="3" t="s">
        <v>191</v>
      </c>
      <c r="X107" s="3"/>
      <c r="Y107" s="3" t="s">
        <v>322</v>
      </c>
      <c r="Z107" s="32" t="s">
        <v>554</v>
      </c>
      <c r="AA107" s="3"/>
      <c r="AB107" s="8"/>
    </row>
    <row r="108" spans="1:28" ht="51" x14ac:dyDescent="0.3">
      <c r="A108" s="3">
        <f t="shared" si="5"/>
        <v>98</v>
      </c>
      <c r="B108" s="3" t="s">
        <v>549</v>
      </c>
      <c r="C108" s="3" t="s">
        <v>322</v>
      </c>
      <c r="D108" s="3" t="s">
        <v>736</v>
      </c>
      <c r="E108" s="8" t="s">
        <v>756</v>
      </c>
      <c r="F108" s="9" t="s">
        <v>757</v>
      </c>
      <c r="G108" s="3" t="s">
        <v>437</v>
      </c>
      <c r="H108" s="3" t="s">
        <v>437</v>
      </c>
      <c r="I108" s="40" t="s">
        <v>438</v>
      </c>
      <c r="J108" s="3" t="s">
        <v>438</v>
      </c>
      <c r="K108" s="3" t="s">
        <v>438</v>
      </c>
      <c r="L108" s="41">
        <f t="shared" si="7"/>
        <v>2</v>
      </c>
      <c r="M108" s="42" t="str">
        <f t="shared" si="8"/>
        <v>Poco Pertinente</v>
      </c>
      <c r="N108" s="3" t="s">
        <v>322</v>
      </c>
      <c r="O108" s="3" t="s">
        <v>191</v>
      </c>
      <c r="P108" s="3"/>
      <c r="Q108" s="3" t="s">
        <v>758</v>
      </c>
      <c r="R108" s="32" t="s">
        <v>554</v>
      </c>
      <c r="S108" s="3"/>
      <c r="T108" s="3" t="s">
        <v>549</v>
      </c>
      <c r="U108" s="3"/>
      <c r="V108" s="3" t="s">
        <v>322</v>
      </c>
      <c r="W108" s="3" t="s">
        <v>191</v>
      </c>
      <c r="X108" s="3"/>
      <c r="Y108" s="3" t="s">
        <v>322</v>
      </c>
      <c r="Z108" s="32" t="s">
        <v>554</v>
      </c>
      <c r="AA108" s="3"/>
      <c r="AB108" s="8"/>
    </row>
    <row r="109" spans="1:28" ht="61.2" x14ac:dyDescent="0.3">
      <c r="A109" s="3">
        <f t="shared" si="5"/>
        <v>99</v>
      </c>
      <c r="B109" s="3" t="s">
        <v>549</v>
      </c>
      <c r="C109" s="3" t="s">
        <v>759</v>
      </c>
      <c r="D109" s="3" t="s">
        <v>730</v>
      </c>
      <c r="E109" s="8" t="s">
        <v>760</v>
      </c>
      <c r="F109" s="9" t="s">
        <v>761</v>
      </c>
      <c r="G109" s="3" t="s">
        <v>437</v>
      </c>
      <c r="H109" s="3" t="s">
        <v>437</v>
      </c>
      <c r="I109" s="40" t="s">
        <v>438</v>
      </c>
      <c r="J109" s="3" t="s">
        <v>438</v>
      </c>
      <c r="K109" s="3" t="s">
        <v>438</v>
      </c>
      <c r="L109" s="41">
        <f t="shared" si="7"/>
        <v>2</v>
      </c>
      <c r="M109" s="42" t="str">
        <f t="shared" si="8"/>
        <v>Poco Pertinente</v>
      </c>
      <c r="N109" s="3" t="s">
        <v>759</v>
      </c>
      <c r="O109" s="3" t="s">
        <v>191</v>
      </c>
      <c r="P109" s="3"/>
      <c r="Q109" s="3" t="s">
        <v>762</v>
      </c>
      <c r="R109" s="32" t="s">
        <v>552</v>
      </c>
      <c r="S109" s="3"/>
      <c r="T109" s="3" t="s">
        <v>549</v>
      </c>
      <c r="U109" s="3"/>
      <c r="V109" s="3" t="s">
        <v>718</v>
      </c>
      <c r="W109" s="3" t="s">
        <v>191</v>
      </c>
      <c r="X109" s="3"/>
      <c r="Y109" s="3" t="s">
        <v>718</v>
      </c>
      <c r="Z109" s="3"/>
      <c r="AA109" s="3"/>
      <c r="AB109" s="8"/>
    </row>
    <row r="110" spans="1:28" ht="71.400000000000006" x14ac:dyDescent="0.3">
      <c r="A110" s="3">
        <f t="shared" si="5"/>
        <v>100</v>
      </c>
      <c r="B110" s="3" t="s">
        <v>549</v>
      </c>
      <c r="C110" s="3" t="s">
        <v>759</v>
      </c>
      <c r="D110" s="3" t="s">
        <v>730</v>
      </c>
      <c r="E110" s="8" t="s">
        <v>763</v>
      </c>
      <c r="F110" s="9" t="s">
        <v>764</v>
      </c>
      <c r="G110" s="3" t="s">
        <v>437</v>
      </c>
      <c r="H110" s="3" t="s">
        <v>437</v>
      </c>
      <c r="I110" s="40" t="s">
        <v>438</v>
      </c>
      <c r="J110" s="3" t="s">
        <v>438</v>
      </c>
      <c r="K110" s="3" t="s">
        <v>438</v>
      </c>
      <c r="L110" s="41">
        <f t="shared" si="7"/>
        <v>2</v>
      </c>
      <c r="M110" s="42" t="str">
        <f t="shared" si="8"/>
        <v>Poco Pertinente</v>
      </c>
      <c r="N110" s="3" t="s">
        <v>759</v>
      </c>
      <c r="O110" s="3" t="s">
        <v>191</v>
      </c>
      <c r="P110" s="3"/>
      <c r="Q110" s="3" t="s">
        <v>762</v>
      </c>
      <c r="R110" s="32" t="s">
        <v>552</v>
      </c>
      <c r="S110" s="3"/>
      <c r="T110" s="3" t="s">
        <v>549</v>
      </c>
      <c r="U110" s="3"/>
      <c r="V110" s="3" t="s">
        <v>765</v>
      </c>
      <c r="W110" s="3" t="s">
        <v>191</v>
      </c>
      <c r="X110" s="3" t="s">
        <v>191</v>
      </c>
      <c r="Y110" s="3" t="s">
        <v>765</v>
      </c>
      <c r="Z110" s="3"/>
      <c r="AA110" s="3"/>
      <c r="AB110" s="8"/>
    </row>
    <row r="111" spans="1:28" ht="122.4" x14ac:dyDescent="0.3">
      <c r="A111" s="3">
        <f t="shared" si="5"/>
        <v>101</v>
      </c>
      <c r="B111" s="3" t="s">
        <v>549</v>
      </c>
      <c r="C111" s="3" t="s">
        <v>759</v>
      </c>
      <c r="D111" s="3" t="s">
        <v>730</v>
      </c>
      <c r="E111" s="8" t="s">
        <v>766</v>
      </c>
      <c r="F111" s="9" t="s">
        <v>767</v>
      </c>
      <c r="G111" s="3" t="s">
        <v>437</v>
      </c>
      <c r="H111" s="3" t="s">
        <v>437</v>
      </c>
      <c r="I111" s="40" t="s">
        <v>438</v>
      </c>
      <c r="J111" s="3" t="s">
        <v>437</v>
      </c>
      <c r="K111" s="3" t="s">
        <v>438</v>
      </c>
      <c r="L111" s="41">
        <f t="shared" si="7"/>
        <v>3</v>
      </c>
      <c r="M111" s="42" t="str">
        <f t="shared" si="8"/>
        <v>Medianamente Pertinente</v>
      </c>
      <c r="N111" s="3" t="s">
        <v>759</v>
      </c>
      <c r="O111" s="3" t="s">
        <v>191</v>
      </c>
      <c r="P111" s="3"/>
      <c r="Q111" s="3" t="s">
        <v>762</v>
      </c>
      <c r="R111" s="32" t="s">
        <v>552</v>
      </c>
      <c r="S111" s="3"/>
      <c r="T111" s="3" t="s">
        <v>549</v>
      </c>
      <c r="U111" s="3"/>
      <c r="V111" s="3" t="s">
        <v>765</v>
      </c>
      <c r="W111" s="3" t="s">
        <v>191</v>
      </c>
      <c r="X111" s="3" t="s">
        <v>191</v>
      </c>
      <c r="Y111" s="3" t="s">
        <v>765</v>
      </c>
      <c r="Z111" s="3"/>
      <c r="AA111" s="3"/>
      <c r="AB111" s="8"/>
    </row>
    <row r="112" spans="1:28" ht="40.799999999999997" x14ac:dyDescent="0.3">
      <c r="A112" s="3">
        <f t="shared" si="5"/>
        <v>102</v>
      </c>
      <c r="B112" s="3" t="s">
        <v>549</v>
      </c>
      <c r="C112" s="3" t="s">
        <v>768</v>
      </c>
      <c r="D112" s="3" t="s">
        <v>769</v>
      </c>
      <c r="E112" s="8" t="s">
        <v>770</v>
      </c>
      <c r="F112" s="9" t="s">
        <v>771</v>
      </c>
      <c r="G112" s="3" t="s">
        <v>437</v>
      </c>
      <c r="H112" s="3" t="s">
        <v>437</v>
      </c>
      <c r="I112" s="40" t="s">
        <v>438</v>
      </c>
      <c r="J112" s="40" t="s">
        <v>438</v>
      </c>
      <c r="K112" s="3" t="s">
        <v>437</v>
      </c>
      <c r="L112" s="41">
        <f t="shared" si="7"/>
        <v>3</v>
      </c>
      <c r="M112" s="42" t="str">
        <f t="shared" si="8"/>
        <v>Medianamente Pertinente</v>
      </c>
      <c r="N112" s="3" t="s">
        <v>768</v>
      </c>
      <c r="O112" s="3" t="s">
        <v>191</v>
      </c>
      <c r="P112" s="3"/>
      <c r="Q112" s="3" t="s">
        <v>772</v>
      </c>
      <c r="R112" s="32" t="s">
        <v>773</v>
      </c>
      <c r="S112" s="3"/>
      <c r="T112" s="3" t="s">
        <v>549</v>
      </c>
      <c r="U112" s="3"/>
      <c r="V112" s="3" t="s">
        <v>718</v>
      </c>
      <c r="W112" s="3" t="s">
        <v>191</v>
      </c>
      <c r="X112" s="3"/>
      <c r="Y112" s="3" t="s">
        <v>718</v>
      </c>
      <c r="Z112" s="3"/>
      <c r="AA112" s="3"/>
      <c r="AB112" s="8"/>
    </row>
    <row r="113" spans="1:28" ht="51" x14ac:dyDescent="0.3">
      <c r="A113" s="3">
        <f t="shared" si="5"/>
        <v>103</v>
      </c>
      <c r="B113" s="3" t="s">
        <v>549</v>
      </c>
      <c r="C113" s="3" t="s">
        <v>768</v>
      </c>
      <c r="D113" s="3" t="s">
        <v>769</v>
      </c>
      <c r="E113" s="8" t="s">
        <v>774</v>
      </c>
      <c r="F113" s="9" t="s">
        <v>775</v>
      </c>
      <c r="G113" s="3" t="s">
        <v>437</v>
      </c>
      <c r="H113" s="3" t="s">
        <v>437</v>
      </c>
      <c r="I113" s="40" t="s">
        <v>438</v>
      </c>
      <c r="J113" s="40" t="s">
        <v>438</v>
      </c>
      <c r="K113" s="3" t="s">
        <v>438</v>
      </c>
      <c r="L113" s="41">
        <f t="shared" si="7"/>
        <v>2</v>
      </c>
      <c r="M113" s="42" t="str">
        <f t="shared" si="8"/>
        <v>Poco Pertinente</v>
      </c>
      <c r="N113" s="3" t="s">
        <v>768</v>
      </c>
      <c r="O113" s="3" t="s">
        <v>191</v>
      </c>
      <c r="P113" s="3"/>
      <c r="Q113" s="3" t="s">
        <v>776</v>
      </c>
      <c r="R113" s="32" t="s">
        <v>773</v>
      </c>
      <c r="S113" s="3"/>
      <c r="T113" s="3" t="s">
        <v>549</v>
      </c>
      <c r="U113" s="3"/>
      <c r="V113" s="3" t="s">
        <v>718</v>
      </c>
      <c r="W113" s="3" t="s">
        <v>191</v>
      </c>
      <c r="X113" s="3"/>
      <c r="Y113" s="3" t="s">
        <v>718</v>
      </c>
      <c r="Z113" s="3"/>
      <c r="AA113" s="3"/>
      <c r="AB113" s="8"/>
    </row>
    <row r="114" spans="1:28" ht="51" x14ac:dyDescent="0.3">
      <c r="A114" s="3">
        <f t="shared" si="5"/>
        <v>104</v>
      </c>
      <c r="B114" s="3" t="s">
        <v>549</v>
      </c>
      <c r="C114" s="3" t="s">
        <v>768</v>
      </c>
      <c r="D114" s="3" t="s">
        <v>769</v>
      </c>
      <c r="E114" s="8" t="s">
        <v>777</v>
      </c>
      <c r="F114" s="9" t="s">
        <v>778</v>
      </c>
      <c r="G114" s="3" t="s">
        <v>437</v>
      </c>
      <c r="H114" s="3" t="s">
        <v>437</v>
      </c>
      <c r="I114" s="40" t="s">
        <v>438</v>
      </c>
      <c r="J114" s="40" t="s">
        <v>438</v>
      </c>
      <c r="K114" s="3" t="s">
        <v>438</v>
      </c>
      <c r="L114" s="41">
        <f t="shared" si="7"/>
        <v>2</v>
      </c>
      <c r="M114" s="42" t="str">
        <f t="shared" si="8"/>
        <v>Poco Pertinente</v>
      </c>
      <c r="N114" s="3" t="s">
        <v>768</v>
      </c>
      <c r="O114" s="3" t="s">
        <v>191</v>
      </c>
      <c r="P114" s="3"/>
      <c r="Q114" s="3" t="s">
        <v>776</v>
      </c>
      <c r="R114" s="32" t="s">
        <v>773</v>
      </c>
      <c r="S114" s="3"/>
      <c r="T114" s="3" t="s">
        <v>549</v>
      </c>
      <c r="U114" s="3"/>
      <c r="V114" s="3" t="s">
        <v>45</v>
      </c>
      <c r="W114" s="3" t="s">
        <v>191</v>
      </c>
      <c r="X114" s="3"/>
      <c r="Y114" s="3" t="s">
        <v>779</v>
      </c>
      <c r="Z114" s="32" t="s">
        <v>773</v>
      </c>
      <c r="AA114" s="3"/>
      <c r="AB114" s="8"/>
    </row>
    <row r="115" spans="1:28" ht="40.799999999999997" x14ac:dyDescent="0.3">
      <c r="A115" s="3">
        <f t="shared" si="5"/>
        <v>105</v>
      </c>
      <c r="B115" s="3" t="s">
        <v>549</v>
      </c>
      <c r="C115" s="3" t="s">
        <v>768</v>
      </c>
      <c r="D115" s="3" t="s">
        <v>769</v>
      </c>
      <c r="E115" s="8" t="s">
        <v>780</v>
      </c>
      <c r="F115" s="9" t="s">
        <v>781</v>
      </c>
      <c r="G115" s="3" t="s">
        <v>437</v>
      </c>
      <c r="H115" s="3" t="s">
        <v>437</v>
      </c>
      <c r="I115" s="40" t="s">
        <v>438</v>
      </c>
      <c r="J115" s="40" t="s">
        <v>438</v>
      </c>
      <c r="K115" s="3" t="s">
        <v>438</v>
      </c>
      <c r="L115" s="41">
        <f t="shared" si="7"/>
        <v>2</v>
      </c>
      <c r="M115" s="42" t="str">
        <f t="shared" si="8"/>
        <v>Poco Pertinente</v>
      </c>
      <c r="N115" s="3" t="s">
        <v>768</v>
      </c>
      <c r="O115" s="3" t="s">
        <v>191</v>
      </c>
      <c r="P115" s="3"/>
      <c r="Q115" s="3" t="s">
        <v>776</v>
      </c>
      <c r="R115" s="32" t="s">
        <v>773</v>
      </c>
      <c r="S115" s="3"/>
      <c r="T115" s="3" t="s">
        <v>549</v>
      </c>
      <c r="U115" s="3"/>
      <c r="V115" s="3" t="s">
        <v>45</v>
      </c>
      <c r="W115" s="3" t="s">
        <v>191</v>
      </c>
      <c r="X115" s="3"/>
      <c r="Y115" s="3" t="s">
        <v>779</v>
      </c>
      <c r="Z115" s="32" t="s">
        <v>773</v>
      </c>
      <c r="AA115" s="3"/>
      <c r="AB115" s="8"/>
    </row>
    <row r="116" spans="1:28" ht="40.799999999999997" x14ac:dyDescent="0.3">
      <c r="A116" s="3">
        <f t="shared" si="5"/>
        <v>106</v>
      </c>
      <c r="B116" s="3" t="s">
        <v>549</v>
      </c>
      <c r="C116" s="3" t="s">
        <v>768</v>
      </c>
      <c r="D116" s="3" t="s">
        <v>769</v>
      </c>
      <c r="E116" s="8" t="s">
        <v>782</v>
      </c>
      <c r="F116" s="9" t="s">
        <v>783</v>
      </c>
      <c r="G116" s="3" t="s">
        <v>437</v>
      </c>
      <c r="H116" s="3" t="s">
        <v>437</v>
      </c>
      <c r="I116" s="40" t="s">
        <v>438</v>
      </c>
      <c r="J116" s="40" t="s">
        <v>438</v>
      </c>
      <c r="K116" s="3" t="s">
        <v>438</v>
      </c>
      <c r="L116" s="41">
        <f t="shared" si="7"/>
        <v>2</v>
      </c>
      <c r="M116" s="42" t="str">
        <f t="shared" si="8"/>
        <v>Poco Pertinente</v>
      </c>
      <c r="N116" s="3" t="s">
        <v>768</v>
      </c>
      <c r="O116" s="3" t="s">
        <v>191</v>
      </c>
      <c r="P116" s="3"/>
      <c r="Q116" s="3" t="s">
        <v>776</v>
      </c>
      <c r="R116" s="32" t="s">
        <v>773</v>
      </c>
      <c r="S116" s="3"/>
      <c r="T116" s="3" t="s">
        <v>549</v>
      </c>
      <c r="U116" s="3"/>
      <c r="V116" s="3" t="s">
        <v>45</v>
      </c>
      <c r="W116" s="3" t="s">
        <v>191</v>
      </c>
      <c r="X116" s="3"/>
      <c r="Y116" s="3" t="s">
        <v>779</v>
      </c>
      <c r="Z116" s="32" t="s">
        <v>773</v>
      </c>
      <c r="AA116" s="3"/>
      <c r="AB116" s="8"/>
    </row>
    <row r="117" spans="1:28" ht="81.599999999999994" x14ac:dyDescent="0.3">
      <c r="A117" s="3">
        <f t="shared" si="5"/>
        <v>107</v>
      </c>
      <c r="B117" s="3" t="s">
        <v>549</v>
      </c>
      <c r="C117" s="3" t="s">
        <v>768</v>
      </c>
      <c r="D117" s="3" t="s">
        <v>769</v>
      </c>
      <c r="E117" s="8" t="s">
        <v>784</v>
      </c>
      <c r="F117" s="9" t="s">
        <v>785</v>
      </c>
      <c r="G117" s="3" t="s">
        <v>437</v>
      </c>
      <c r="H117" s="3" t="s">
        <v>437</v>
      </c>
      <c r="I117" s="40" t="s">
        <v>438</v>
      </c>
      <c r="J117" s="40" t="s">
        <v>438</v>
      </c>
      <c r="K117" s="3" t="s">
        <v>438</v>
      </c>
      <c r="L117" s="41">
        <f t="shared" si="7"/>
        <v>2</v>
      </c>
      <c r="M117" s="42" t="str">
        <f t="shared" si="8"/>
        <v>Poco Pertinente</v>
      </c>
      <c r="N117" s="3" t="s">
        <v>768</v>
      </c>
      <c r="O117" s="3" t="s">
        <v>191</v>
      </c>
      <c r="P117" s="3"/>
      <c r="Q117" s="3" t="s">
        <v>776</v>
      </c>
      <c r="R117" s="32" t="s">
        <v>773</v>
      </c>
      <c r="S117" s="3"/>
      <c r="T117" s="3" t="s">
        <v>549</v>
      </c>
      <c r="U117" s="3"/>
      <c r="V117" s="3" t="s">
        <v>786</v>
      </c>
      <c r="W117" s="3" t="s">
        <v>191</v>
      </c>
      <c r="X117" s="3" t="s">
        <v>191</v>
      </c>
      <c r="Y117" s="3" t="s">
        <v>786</v>
      </c>
      <c r="Z117" s="3"/>
      <c r="AA117" s="3"/>
      <c r="AB117" s="8"/>
    </row>
    <row r="118" spans="1:28" ht="51" x14ac:dyDescent="0.3">
      <c r="A118" s="3">
        <f t="shared" si="5"/>
        <v>108</v>
      </c>
      <c r="B118" s="3" t="s">
        <v>549</v>
      </c>
      <c r="C118" s="3" t="s">
        <v>768</v>
      </c>
      <c r="D118" s="3" t="s">
        <v>769</v>
      </c>
      <c r="E118" s="8" t="s">
        <v>787</v>
      </c>
      <c r="F118" s="9" t="s">
        <v>788</v>
      </c>
      <c r="G118" s="3" t="s">
        <v>437</v>
      </c>
      <c r="H118" s="3" t="s">
        <v>437</v>
      </c>
      <c r="I118" s="40" t="s">
        <v>438</v>
      </c>
      <c r="J118" s="40" t="s">
        <v>438</v>
      </c>
      <c r="K118" s="3" t="s">
        <v>438</v>
      </c>
      <c r="L118" s="41">
        <f t="shared" si="7"/>
        <v>2</v>
      </c>
      <c r="M118" s="42" t="str">
        <f t="shared" si="8"/>
        <v>Poco Pertinente</v>
      </c>
      <c r="N118" s="3" t="s">
        <v>768</v>
      </c>
      <c r="O118" s="3" t="s">
        <v>191</v>
      </c>
      <c r="P118" s="3"/>
      <c r="Q118" s="3" t="s">
        <v>776</v>
      </c>
      <c r="R118" s="32" t="s">
        <v>773</v>
      </c>
      <c r="S118" s="3"/>
      <c r="T118" s="3" t="s">
        <v>549</v>
      </c>
      <c r="U118" s="3"/>
      <c r="V118" s="3" t="s">
        <v>789</v>
      </c>
      <c r="W118" s="3" t="s">
        <v>191</v>
      </c>
      <c r="X118" s="3"/>
      <c r="Y118" s="3" t="s">
        <v>789</v>
      </c>
      <c r="Z118" s="3"/>
      <c r="AA118" s="3"/>
      <c r="AB118" s="8"/>
    </row>
    <row r="119" spans="1:28" ht="81.599999999999994" x14ac:dyDescent="0.3">
      <c r="A119" s="3">
        <f t="shared" si="5"/>
        <v>109</v>
      </c>
      <c r="B119" s="3" t="s">
        <v>549</v>
      </c>
      <c r="C119" s="3" t="s">
        <v>768</v>
      </c>
      <c r="D119" s="3" t="s">
        <v>769</v>
      </c>
      <c r="E119" s="8" t="s">
        <v>790</v>
      </c>
      <c r="F119" s="9" t="s">
        <v>791</v>
      </c>
      <c r="G119" s="3" t="s">
        <v>437</v>
      </c>
      <c r="H119" s="3" t="s">
        <v>437</v>
      </c>
      <c r="I119" s="40" t="s">
        <v>438</v>
      </c>
      <c r="J119" s="3" t="s">
        <v>438</v>
      </c>
      <c r="K119" s="3" t="s">
        <v>438</v>
      </c>
      <c r="L119" s="41">
        <f t="shared" si="7"/>
        <v>2</v>
      </c>
      <c r="M119" s="42" t="str">
        <f t="shared" si="8"/>
        <v>Poco Pertinente</v>
      </c>
      <c r="N119" s="3" t="s">
        <v>768</v>
      </c>
      <c r="O119" s="3" t="s">
        <v>191</v>
      </c>
      <c r="P119" s="3"/>
      <c r="Q119" s="3" t="s">
        <v>792</v>
      </c>
      <c r="R119" s="32" t="s">
        <v>773</v>
      </c>
      <c r="S119" s="3"/>
      <c r="T119" s="3" t="s">
        <v>549</v>
      </c>
      <c r="U119" s="3"/>
      <c r="V119" s="3" t="s">
        <v>45</v>
      </c>
      <c r="W119" s="3" t="s">
        <v>191</v>
      </c>
      <c r="X119" s="3"/>
      <c r="Y119" s="3" t="s">
        <v>45</v>
      </c>
      <c r="Z119" s="32" t="s">
        <v>773</v>
      </c>
      <c r="AA119" s="3"/>
      <c r="AB119" s="8"/>
    </row>
    <row r="120" spans="1:28" ht="51" x14ac:dyDescent="0.3">
      <c r="A120" s="3">
        <f t="shared" si="5"/>
        <v>110</v>
      </c>
      <c r="B120" s="3" t="s">
        <v>549</v>
      </c>
      <c r="C120" s="3" t="s">
        <v>768</v>
      </c>
      <c r="D120" s="3" t="s">
        <v>769</v>
      </c>
      <c r="E120" s="8" t="s">
        <v>793</v>
      </c>
      <c r="F120" s="9" t="s">
        <v>794</v>
      </c>
      <c r="G120" s="3" t="s">
        <v>437</v>
      </c>
      <c r="H120" s="3" t="s">
        <v>437</v>
      </c>
      <c r="I120" s="40" t="s">
        <v>438</v>
      </c>
      <c r="J120" s="3" t="s">
        <v>438</v>
      </c>
      <c r="K120" s="3" t="s">
        <v>438</v>
      </c>
      <c r="L120" s="41">
        <f t="shared" si="7"/>
        <v>2</v>
      </c>
      <c r="M120" s="42" t="str">
        <f t="shared" si="8"/>
        <v>Poco Pertinente</v>
      </c>
      <c r="N120" s="3" t="s">
        <v>768</v>
      </c>
      <c r="O120" s="3" t="s">
        <v>191</v>
      </c>
      <c r="P120" s="3"/>
      <c r="Q120" s="3" t="s">
        <v>795</v>
      </c>
      <c r="R120" s="32" t="s">
        <v>773</v>
      </c>
      <c r="S120" s="3"/>
      <c r="T120" s="3" t="s">
        <v>549</v>
      </c>
      <c r="U120" s="3"/>
      <c r="V120" s="3" t="s">
        <v>786</v>
      </c>
      <c r="W120" s="3" t="s">
        <v>191</v>
      </c>
      <c r="X120" s="3" t="s">
        <v>191</v>
      </c>
      <c r="Y120" s="3" t="s">
        <v>786</v>
      </c>
      <c r="Z120" s="3"/>
      <c r="AA120" s="3"/>
      <c r="AB120" s="8"/>
    </row>
    <row r="121" spans="1:28" ht="30.6" x14ac:dyDescent="0.3">
      <c r="A121" s="3">
        <f t="shared" si="5"/>
        <v>111</v>
      </c>
      <c r="B121" s="3" t="s">
        <v>549</v>
      </c>
      <c r="C121" s="3" t="s">
        <v>768</v>
      </c>
      <c r="D121" s="3" t="s">
        <v>769</v>
      </c>
      <c r="E121" s="8" t="s">
        <v>796</v>
      </c>
      <c r="F121" s="9" t="s">
        <v>797</v>
      </c>
      <c r="G121" s="3" t="s">
        <v>551</v>
      </c>
      <c r="H121" s="3" t="s">
        <v>437</v>
      </c>
      <c r="I121" s="40" t="s">
        <v>438</v>
      </c>
      <c r="J121" s="3" t="s">
        <v>438</v>
      </c>
      <c r="K121" s="3" t="s">
        <v>438</v>
      </c>
      <c r="L121" s="41">
        <f t="shared" si="7"/>
        <v>1</v>
      </c>
      <c r="M121" s="42" t="str">
        <f t="shared" si="8"/>
        <v>No Pertinente</v>
      </c>
      <c r="N121" s="3" t="s">
        <v>768</v>
      </c>
      <c r="O121" s="3" t="s">
        <v>191</v>
      </c>
      <c r="P121" s="3"/>
      <c r="Q121" s="26" t="s">
        <v>798</v>
      </c>
      <c r="R121" s="32" t="s">
        <v>773</v>
      </c>
      <c r="S121" s="3"/>
      <c r="T121" s="3" t="s">
        <v>549</v>
      </c>
      <c r="U121" s="3"/>
      <c r="V121" s="3" t="s">
        <v>718</v>
      </c>
      <c r="W121" s="3" t="s">
        <v>191</v>
      </c>
      <c r="X121" s="3"/>
      <c r="Y121" s="3" t="s">
        <v>718</v>
      </c>
      <c r="Z121" s="3"/>
      <c r="AA121" s="3"/>
      <c r="AB121" s="8"/>
    </row>
    <row r="122" spans="1:28" ht="61.2" x14ac:dyDescent="0.3">
      <c r="A122" s="3">
        <f t="shared" si="5"/>
        <v>112</v>
      </c>
      <c r="B122" s="3" t="s">
        <v>549</v>
      </c>
      <c r="C122" s="3" t="s">
        <v>799</v>
      </c>
      <c r="D122" s="3" t="s">
        <v>800</v>
      </c>
      <c r="E122" s="8" t="s">
        <v>801</v>
      </c>
      <c r="F122" s="9" t="s">
        <v>802</v>
      </c>
      <c r="G122" s="3" t="s">
        <v>437</v>
      </c>
      <c r="H122" s="3" t="s">
        <v>437</v>
      </c>
      <c r="I122" s="40" t="s">
        <v>438</v>
      </c>
      <c r="J122" s="3" t="s">
        <v>438</v>
      </c>
      <c r="K122" s="3" t="s">
        <v>437</v>
      </c>
      <c r="L122" s="41">
        <f t="shared" si="7"/>
        <v>3</v>
      </c>
      <c r="M122" s="42" t="str">
        <f t="shared" si="8"/>
        <v>Medianamente Pertinente</v>
      </c>
      <c r="N122" s="3" t="s">
        <v>799</v>
      </c>
      <c r="O122" s="3" t="s">
        <v>191</v>
      </c>
      <c r="P122" s="3"/>
      <c r="Q122" s="3" t="s">
        <v>803</v>
      </c>
      <c r="R122" s="32" t="s">
        <v>804</v>
      </c>
      <c r="S122" s="3"/>
      <c r="T122" s="3" t="s">
        <v>549</v>
      </c>
      <c r="U122" s="3"/>
      <c r="V122" s="3" t="s">
        <v>725</v>
      </c>
      <c r="W122" s="3" t="s">
        <v>191</v>
      </c>
      <c r="X122" s="3" t="s">
        <v>191</v>
      </c>
      <c r="Y122" s="3" t="s">
        <v>725</v>
      </c>
      <c r="Z122" s="3"/>
      <c r="AA122" s="3"/>
      <c r="AB122" s="8"/>
    </row>
    <row r="123" spans="1:28" ht="61.2" x14ac:dyDescent="0.3">
      <c r="A123" s="3">
        <f t="shared" si="5"/>
        <v>113</v>
      </c>
      <c r="B123" s="3" t="s">
        <v>549</v>
      </c>
      <c r="C123" s="3" t="s">
        <v>799</v>
      </c>
      <c r="D123" s="3" t="s">
        <v>800</v>
      </c>
      <c r="E123" s="8" t="s">
        <v>805</v>
      </c>
      <c r="F123" s="9" t="s">
        <v>806</v>
      </c>
      <c r="G123" s="3" t="s">
        <v>437</v>
      </c>
      <c r="H123" s="3" t="s">
        <v>437</v>
      </c>
      <c r="I123" s="40" t="s">
        <v>438</v>
      </c>
      <c r="J123" s="3" t="s">
        <v>438</v>
      </c>
      <c r="K123" s="3" t="s">
        <v>437</v>
      </c>
      <c r="L123" s="41">
        <f t="shared" si="7"/>
        <v>3</v>
      </c>
      <c r="M123" s="42" t="str">
        <f t="shared" si="8"/>
        <v>Medianamente Pertinente</v>
      </c>
      <c r="N123" s="3" t="s">
        <v>799</v>
      </c>
      <c r="O123" s="3" t="s">
        <v>191</v>
      </c>
      <c r="P123" s="3"/>
      <c r="Q123" s="3" t="s">
        <v>807</v>
      </c>
      <c r="R123" s="32" t="s">
        <v>804</v>
      </c>
      <c r="S123" s="3"/>
      <c r="T123" s="3" t="s">
        <v>549</v>
      </c>
      <c r="U123" s="3"/>
      <c r="V123" s="3" t="s">
        <v>725</v>
      </c>
      <c r="W123" s="3" t="s">
        <v>191</v>
      </c>
      <c r="X123" s="3" t="s">
        <v>191</v>
      </c>
      <c r="Y123" s="3" t="s">
        <v>725</v>
      </c>
      <c r="Z123" s="3"/>
      <c r="AA123" s="3"/>
      <c r="AB123" s="8"/>
    </row>
    <row r="124" spans="1:28" ht="61.2" x14ac:dyDescent="0.3">
      <c r="A124" s="3">
        <f t="shared" si="5"/>
        <v>114</v>
      </c>
      <c r="B124" s="3" t="s">
        <v>549</v>
      </c>
      <c r="C124" s="3" t="s">
        <v>799</v>
      </c>
      <c r="D124" s="3" t="s">
        <v>800</v>
      </c>
      <c r="E124" s="8" t="s">
        <v>808</v>
      </c>
      <c r="F124" s="9" t="s">
        <v>809</v>
      </c>
      <c r="G124" s="3" t="s">
        <v>437</v>
      </c>
      <c r="H124" s="3" t="s">
        <v>437</v>
      </c>
      <c r="I124" s="40" t="s">
        <v>438</v>
      </c>
      <c r="J124" s="3" t="s">
        <v>438</v>
      </c>
      <c r="K124" s="3" t="s">
        <v>437</v>
      </c>
      <c r="L124" s="41">
        <f t="shared" si="7"/>
        <v>3</v>
      </c>
      <c r="M124" s="42" t="str">
        <f t="shared" si="8"/>
        <v>Medianamente Pertinente</v>
      </c>
      <c r="N124" s="3" t="s">
        <v>799</v>
      </c>
      <c r="O124" s="3" t="s">
        <v>191</v>
      </c>
      <c r="P124" s="3"/>
      <c r="Q124" s="3" t="s">
        <v>810</v>
      </c>
      <c r="R124" s="32" t="s">
        <v>804</v>
      </c>
      <c r="S124" s="3"/>
      <c r="T124" s="3" t="s">
        <v>549</v>
      </c>
      <c r="U124" s="3"/>
      <c r="V124" s="3" t="s">
        <v>725</v>
      </c>
      <c r="W124" s="3" t="s">
        <v>191</v>
      </c>
      <c r="X124" s="3" t="s">
        <v>191</v>
      </c>
      <c r="Y124" s="3" t="s">
        <v>725</v>
      </c>
      <c r="Z124" s="3"/>
      <c r="AA124" s="3"/>
      <c r="AB124" s="8"/>
    </row>
    <row r="125" spans="1:28" ht="61.2" x14ac:dyDescent="0.3">
      <c r="A125" s="3">
        <f t="shared" si="5"/>
        <v>115</v>
      </c>
      <c r="B125" s="3" t="s">
        <v>549</v>
      </c>
      <c r="C125" s="3" t="s">
        <v>799</v>
      </c>
      <c r="D125" s="3" t="s">
        <v>800</v>
      </c>
      <c r="E125" s="8" t="s">
        <v>811</v>
      </c>
      <c r="F125" s="9" t="s">
        <v>812</v>
      </c>
      <c r="G125" s="3" t="s">
        <v>437</v>
      </c>
      <c r="H125" s="3" t="s">
        <v>437</v>
      </c>
      <c r="I125" s="40" t="s">
        <v>438</v>
      </c>
      <c r="J125" s="3" t="s">
        <v>438</v>
      </c>
      <c r="K125" s="3" t="s">
        <v>437</v>
      </c>
      <c r="L125" s="41">
        <f t="shared" si="7"/>
        <v>3</v>
      </c>
      <c r="M125" s="42" t="str">
        <f t="shared" si="8"/>
        <v>Medianamente Pertinente</v>
      </c>
      <c r="N125" s="3" t="s">
        <v>799</v>
      </c>
      <c r="O125" s="3" t="s">
        <v>191</v>
      </c>
      <c r="P125" s="3"/>
      <c r="Q125" s="3" t="s">
        <v>813</v>
      </c>
      <c r="R125" s="32" t="s">
        <v>804</v>
      </c>
      <c r="S125" s="3"/>
      <c r="T125" s="3" t="s">
        <v>549</v>
      </c>
      <c r="U125" s="3"/>
      <c r="V125" s="3" t="s">
        <v>725</v>
      </c>
      <c r="W125" s="3" t="s">
        <v>191</v>
      </c>
      <c r="X125" s="3" t="s">
        <v>191</v>
      </c>
      <c r="Y125" s="3" t="s">
        <v>725</v>
      </c>
      <c r="Z125" s="35"/>
      <c r="AA125" s="3"/>
      <c r="AB125" s="8"/>
    </row>
    <row r="126" spans="1:28" ht="61.2" x14ac:dyDescent="0.3">
      <c r="A126" s="3">
        <f t="shared" si="5"/>
        <v>116</v>
      </c>
      <c r="B126" s="3" t="s">
        <v>549</v>
      </c>
      <c r="C126" s="3" t="s">
        <v>799</v>
      </c>
      <c r="D126" s="3" t="s">
        <v>800</v>
      </c>
      <c r="E126" s="8" t="s">
        <v>814</v>
      </c>
      <c r="F126" s="9" t="s">
        <v>815</v>
      </c>
      <c r="G126" s="3" t="s">
        <v>437</v>
      </c>
      <c r="H126" s="3" t="s">
        <v>437</v>
      </c>
      <c r="I126" s="40" t="s">
        <v>438</v>
      </c>
      <c r="J126" s="3" t="s">
        <v>438</v>
      </c>
      <c r="K126" s="3" t="s">
        <v>437</v>
      </c>
      <c r="L126" s="41">
        <f t="shared" si="7"/>
        <v>3</v>
      </c>
      <c r="M126" s="42" t="str">
        <f t="shared" si="8"/>
        <v>Medianamente Pertinente</v>
      </c>
      <c r="N126" s="3" t="s">
        <v>799</v>
      </c>
      <c r="O126" s="3" t="s">
        <v>191</v>
      </c>
      <c r="P126" s="3"/>
      <c r="Q126" s="3" t="s">
        <v>813</v>
      </c>
      <c r="R126" s="32" t="s">
        <v>804</v>
      </c>
      <c r="S126" s="3"/>
      <c r="T126" s="3" t="s">
        <v>549</v>
      </c>
      <c r="U126" s="3"/>
      <c r="V126" s="3" t="s">
        <v>725</v>
      </c>
      <c r="W126" s="3" t="s">
        <v>191</v>
      </c>
      <c r="X126" s="3" t="s">
        <v>191</v>
      </c>
      <c r="Y126" s="3" t="s">
        <v>725</v>
      </c>
      <c r="Z126" s="35"/>
      <c r="AA126" s="3"/>
      <c r="AB126" s="8"/>
    </row>
    <row r="127" spans="1:28" ht="61.2" x14ac:dyDescent="0.3">
      <c r="A127" s="3">
        <f t="shared" si="5"/>
        <v>117</v>
      </c>
      <c r="B127" s="3" t="s">
        <v>549</v>
      </c>
      <c r="C127" s="3" t="s">
        <v>799</v>
      </c>
      <c r="D127" s="3" t="s">
        <v>800</v>
      </c>
      <c r="E127" s="8" t="s">
        <v>816</v>
      </c>
      <c r="F127" s="9" t="s">
        <v>817</v>
      </c>
      <c r="G127" s="3" t="s">
        <v>437</v>
      </c>
      <c r="H127" s="3" t="s">
        <v>437</v>
      </c>
      <c r="I127" s="40" t="s">
        <v>438</v>
      </c>
      <c r="J127" s="3" t="s">
        <v>438</v>
      </c>
      <c r="K127" s="3" t="s">
        <v>437</v>
      </c>
      <c r="L127" s="41">
        <f t="shared" si="7"/>
        <v>3</v>
      </c>
      <c r="M127" s="42" t="str">
        <f t="shared" si="8"/>
        <v>Medianamente Pertinente</v>
      </c>
      <c r="N127" s="3" t="s">
        <v>799</v>
      </c>
      <c r="O127" s="3" t="s">
        <v>191</v>
      </c>
      <c r="P127" s="3"/>
      <c r="Q127" s="3" t="s">
        <v>813</v>
      </c>
      <c r="R127" s="32" t="s">
        <v>804</v>
      </c>
      <c r="S127" s="3"/>
      <c r="T127" s="3" t="s">
        <v>549</v>
      </c>
      <c r="U127" s="3"/>
      <c r="V127" s="3" t="s">
        <v>725</v>
      </c>
      <c r="W127" s="3" t="s">
        <v>191</v>
      </c>
      <c r="X127" s="3" t="s">
        <v>191</v>
      </c>
      <c r="Y127" s="3" t="s">
        <v>725</v>
      </c>
      <c r="Z127" s="3"/>
      <c r="AA127" s="3"/>
      <c r="AB127" s="8"/>
    </row>
    <row r="128" spans="1:28" ht="61.2" x14ac:dyDescent="0.3">
      <c r="A128" s="3">
        <f t="shared" si="5"/>
        <v>118</v>
      </c>
      <c r="B128" s="3" t="s">
        <v>549</v>
      </c>
      <c r="C128" s="3" t="s">
        <v>799</v>
      </c>
      <c r="D128" s="3" t="s">
        <v>800</v>
      </c>
      <c r="E128" s="8" t="s">
        <v>818</v>
      </c>
      <c r="F128" s="9" t="s">
        <v>819</v>
      </c>
      <c r="G128" s="3" t="s">
        <v>437</v>
      </c>
      <c r="H128" s="3" t="s">
        <v>437</v>
      </c>
      <c r="I128" s="40" t="s">
        <v>438</v>
      </c>
      <c r="J128" s="3" t="s">
        <v>438</v>
      </c>
      <c r="K128" s="3" t="s">
        <v>437</v>
      </c>
      <c r="L128" s="41">
        <f t="shared" si="7"/>
        <v>3</v>
      </c>
      <c r="M128" s="42" t="str">
        <f t="shared" si="8"/>
        <v>Medianamente Pertinente</v>
      </c>
      <c r="N128" s="3" t="s">
        <v>799</v>
      </c>
      <c r="O128" s="3" t="s">
        <v>191</v>
      </c>
      <c r="P128" s="3"/>
      <c r="Q128" s="3" t="s">
        <v>813</v>
      </c>
      <c r="R128" s="32" t="s">
        <v>804</v>
      </c>
      <c r="S128" s="3"/>
      <c r="T128" s="3" t="s">
        <v>549</v>
      </c>
      <c r="U128" s="3"/>
      <c r="V128" s="3" t="s">
        <v>725</v>
      </c>
      <c r="W128" s="3" t="s">
        <v>191</v>
      </c>
      <c r="X128" s="3" t="s">
        <v>191</v>
      </c>
      <c r="Y128" s="3" t="s">
        <v>725</v>
      </c>
      <c r="Z128" s="35"/>
      <c r="AA128" s="3"/>
      <c r="AB128" s="8"/>
    </row>
    <row r="129" spans="1:28" ht="102" x14ac:dyDescent="0.3">
      <c r="A129" s="3">
        <f t="shared" si="5"/>
        <v>119</v>
      </c>
      <c r="B129" s="3" t="s">
        <v>549</v>
      </c>
      <c r="C129" s="3" t="s">
        <v>799</v>
      </c>
      <c r="D129" s="3" t="s">
        <v>800</v>
      </c>
      <c r="E129" s="8" t="s">
        <v>820</v>
      </c>
      <c r="F129" s="9" t="s">
        <v>821</v>
      </c>
      <c r="G129" s="3" t="s">
        <v>437</v>
      </c>
      <c r="H129" s="3" t="s">
        <v>437</v>
      </c>
      <c r="I129" s="40" t="s">
        <v>438</v>
      </c>
      <c r="J129" s="3" t="s">
        <v>438</v>
      </c>
      <c r="K129" s="3" t="s">
        <v>437</v>
      </c>
      <c r="L129" s="41">
        <f t="shared" si="7"/>
        <v>3</v>
      </c>
      <c r="M129" s="42" t="str">
        <f t="shared" si="8"/>
        <v>Medianamente Pertinente</v>
      </c>
      <c r="N129" s="3" t="s">
        <v>799</v>
      </c>
      <c r="O129" s="3" t="s">
        <v>191</v>
      </c>
      <c r="P129" s="3"/>
      <c r="Q129" s="3" t="s">
        <v>822</v>
      </c>
      <c r="R129" s="32" t="s">
        <v>804</v>
      </c>
      <c r="S129" s="3"/>
      <c r="T129" s="3" t="s">
        <v>549</v>
      </c>
      <c r="U129" s="3"/>
      <c r="V129" s="3" t="s">
        <v>725</v>
      </c>
      <c r="W129" s="3" t="s">
        <v>191</v>
      </c>
      <c r="X129" s="3" t="s">
        <v>191</v>
      </c>
      <c r="Y129" s="3" t="s">
        <v>725</v>
      </c>
      <c r="Z129" s="38"/>
      <c r="AA129" s="3"/>
      <c r="AB129" s="8"/>
    </row>
    <row r="130" spans="1:28" ht="61.2" x14ac:dyDescent="0.3">
      <c r="A130" s="3">
        <f t="shared" si="5"/>
        <v>120</v>
      </c>
      <c r="B130" s="3" t="s">
        <v>549</v>
      </c>
      <c r="C130" s="3" t="s">
        <v>823</v>
      </c>
      <c r="D130" s="3" t="s">
        <v>550</v>
      </c>
      <c r="E130" s="8" t="s">
        <v>824</v>
      </c>
      <c r="F130" s="9" t="s">
        <v>825</v>
      </c>
      <c r="G130" s="3" t="s">
        <v>437</v>
      </c>
      <c r="H130" s="3" t="s">
        <v>437</v>
      </c>
      <c r="I130" s="40" t="s">
        <v>438</v>
      </c>
      <c r="J130" s="3" t="s">
        <v>438</v>
      </c>
      <c r="K130" s="3" t="s">
        <v>437</v>
      </c>
      <c r="L130" s="41">
        <f t="shared" si="7"/>
        <v>3</v>
      </c>
      <c r="M130" s="42" t="str">
        <f t="shared" si="8"/>
        <v>Medianamente Pertinente</v>
      </c>
      <c r="N130" s="3" t="s">
        <v>823</v>
      </c>
      <c r="O130" s="3" t="s">
        <v>191</v>
      </c>
      <c r="P130" s="3"/>
      <c r="Q130" s="3" t="s">
        <v>826</v>
      </c>
      <c r="R130" s="32" t="s">
        <v>553</v>
      </c>
      <c r="S130" s="3"/>
      <c r="T130" s="3" t="s">
        <v>549</v>
      </c>
      <c r="U130" s="3"/>
      <c r="V130" s="3" t="s">
        <v>725</v>
      </c>
      <c r="W130" s="3" t="s">
        <v>191</v>
      </c>
      <c r="X130" s="3" t="s">
        <v>191</v>
      </c>
      <c r="Y130" s="3" t="s">
        <v>725</v>
      </c>
      <c r="Z130" s="35"/>
      <c r="AA130" s="3"/>
      <c r="AB130" s="8"/>
    </row>
    <row r="131" spans="1:28" ht="61.2" x14ac:dyDescent="0.3">
      <c r="A131" s="3">
        <f t="shared" si="5"/>
        <v>121</v>
      </c>
      <c r="B131" s="3" t="s">
        <v>549</v>
      </c>
      <c r="C131" s="3" t="s">
        <v>827</v>
      </c>
      <c r="D131" s="3" t="s">
        <v>828</v>
      </c>
      <c r="E131" s="8" t="s">
        <v>829</v>
      </c>
      <c r="F131" s="9" t="s">
        <v>830</v>
      </c>
      <c r="G131" s="3" t="s">
        <v>437</v>
      </c>
      <c r="H131" s="3" t="s">
        <v>437</v>
      </c>
      <c r="I131" s="40" t="s">
        <v>438</v>
      </c>
      <c r="J131" s="3" t="s">
        <v>438</v>
      </c>
      <c r="K131" s="3" t="s">
        <v>437</v>
      </c>
      <c r="L131" s="41">
        <f t="shared" si="7"/>
        <v>3</v>
      </c>
      <c r="M131" s="42" t="str">
        <f t="shared" si="8"/>
        <v>Medianamente Pertinente</v>
      </c>
      <c r="N131" s="3" t="s">
        <v>827</v>
      </c>
      <c r="O131" s="3" t="s">
        <v>191</v>
      </c>
      <c r="P131" s="3"/>
      <c r="Q131" s="3" t="s">
        <v>831</v>
      </c>
      <c r="R131" s="32" t="s">
        <v>832</v>
      </c>
      <c r="S131" s="3"/>
      <c r="T131" s="3" t="s">
        <v>549</v>
      </c>
      <c r="U131" s="3"/>
      <c r="V131" s="3" t="s">
        <v>833</v>
      </c>
      <c r="W131" s="3" t="s">
        <v>191</v>
      </c>
      <c r="X131" s="3" t="s">
        <v>191</v>
      </c>
      <c r="Y131" s="3" t="s">
        <v>833</v>
      </c>
      <c r="Z131" s="35"/>
      <c r="AA131" s="3"/>
      <c r="AB131" s="8"/>
    </row>
    <row r="132" spans="1:28" ht="71.400000000000006" x14ac:dyDescent="0.3">
      <c r="A132" s="3">
        <f t="shared" si="5"/>
        <v>122</v>
      </c>
      <c r="B132" s="3" t="s">
        <v>549</v>
      </c>
      <c r="C132" s="3" t="s">
        <v>827</v>
      </c>
      <c r="D132" s="3" t="s">
        <v>828</v>
      </c>
      <c r="E132" s="8" t="s">
        <v>834</v>
      </c>
      <c r="F132" s="9" t="s">
        <v>835</v>
      </c>
      <c r="G132" s="3" t="s">
        <v>437</v>
      </c>
      <c r="H132" s="3" t="s">
        <v>437</v>
      </c>
      <c r="I132" s="40" t="s">
        <v>438</v>
      </c>
      <c r="J132" s="3" t="s">
        <v>438</v>
      </c>
      <c r="K132" s="3" t="s">
        <v>437</v>
      </c>
      <c r="L132" s="41">
        <f t="shared" si="7"/>
        <v>3</v>
      </c>
      <c r="M132" s="42" t="str">
        <f t="shared" si="8"/>
        <v>Medianamente Pertinente</v>
      </c>
      <c r="N132" s="3" t="s">
        <v>827</v>
      </c>
      <c r="O132" s="3" t="s">
        <v>191</v>
      </c>
      <c r="P132" s="3"/>
      <c r="Q132" s="3" t="s">
        <v>836</v>
      </c>
      <c r="R132" s="32" t="s">
        <v>832</v>
      </c>
      <c r="S132" s="3"/>
      <c r="T132" s="3" t="s">
        <v>549</v>
      </c>
      <c r="U132" s="3"/>
      <c r="V132" s="3" t="s">
        <v>833</v>
      </c>
      <c r="W132" s="3" t="s">
        <v>191</v>
      </c>
      <c r="X132" s="3" t="s">
        <v>191</v>
      </c>
      <c r="Y132" s="3" t="s">
        <v>833</v>
      </c>
      <c r="Z132" s="35"/>
      <c r="AA132" s="3"/>
      <c r="AB132" s="8"/>
    </row>
    <row r="133" spans="1:28" ht="71.400000000000006" x14ac:dyDescent="0.3">
      <c r="A133" s="3">
        <f t="shared" si="5"/>
        <v>123</v>
      </c>
      <c r="B133" s="3" t="s">
        <v>549</v>
      </c>
      <c r="C133" s="3" t="s">
        <v>827</v>
      </c>
      <c r="D133" s="3" t="s">
        <v>828</v>
      </c>
      <c r="E133" s="8" t="s">
        <v>837</v>
      </c>
      <c r="F133" s="55" t="s">
        <v>838</v>
      </c>
      <c r="G133" s="3" t="s">
        <v>437</v>
      </c>
      <c r="H133" s="3" t="s">
        <v>437</v>
      </c>
      <c r="I133" s="40" t="s">
        <v>438</v>
      </c>
      <c r="J133" s="3" t="s">
        <v>438</v>
      </c>
      <c r="K133" s="3" t="s">
        <v>437</v>
      </c>
      <c r="L133" s="41">
        <f t="shared" si="7"/>
        <v>3</v>
      </c>
      <c r="M133" s="42" t="str">
        <f t="shared" si="8"/>
        <v>Medianamente Pertinente</v>
      </c>
      <c r="N133" s="3" t="s">
        <v>827</v>
      </c>
      <c r="O133" s="3" t="s">
        <v>191</v>
      </c>
      <c r="P133" s="3"/>
      <c r="Q133" s="3" t="s">
        <v>839</v>
      </c>
      <c r="R133" s="32" t="s">
        <v>832</v>
      </c>
      <c r="S133" s="3"/>
      <c r="T133" s="3" t="s">
        <v>549</v>
      </c>
      <c r="U133" s="3"/>
      <c r="V133" s="3" t="s">
        <v>833</v>
      </c>
      <c r="W133" s="3" t="s">
        <v>191</v>
      </c>
      <c r="X133" s="3" t="s">
        <v>191</v>
      </c>
      <c r="Y133" s="3" t="s">
        <v>833</v>
      </c>
      <c r="Z133" s="35"/>
      <c r="AA133" s="3"/>
      <c r="AB133" s="8"/>
    </row>
    <row r="134" spans="1:28" ht="71.400000000000006" x14ac:dyDescent="0.3">
      <c r="A134" s="3">
        <f t="shared" si="5"/>
        <v>124</v>
      </c>
      <c r="B134" s="3" t="s">
        <v>549</v>
      </c>
      <c r="C134" s="3" t="s">
        <v>827</v>
      </c>
      <c r="D134" s="3" t="s">
        <v>828</v>
      </c>
      <c r="E134" s="8" t="s">
        <v>840</v>
      </c>
      <c r="F134" s="9" t="s">
        <v>841</v>
      </c>
      <c r="G134" s="3" t="s">
        <v>437</v>
      </c>
      <c r="H134" s="3" t="s">
        <v>437</v>
      </c>
      <c r="I134" s="40" t="s">
        <v>438</v>
      </c>
      <c r="J134" s="3" t="s">
        <v>438</v>
      </c>
      <c r="K134" s="3" t="s">
        <v>437</v>
      </c>
      <c r="L134" s="41">
        <f t="shared" si="7"/>
        <v>3</v>
      </c>
      <c r="M134" s="42" t="str">
        <f t="shared" si="8"/>
        <v>Medianamente Pertinente</v>
      </c>
      <c r="N134" s="3" t="s">
        <v>827</v>
      </c>
      <c r="O134" s="3" t="s">
        <v>191</v>
      </c>
      <c r="P134" s="3"/>
      <c r="Q134" s="3" t="s">
        <v>839</v>
      </c>
      <c r="R134" s="32" t="s">
        <v>832</v>
      </c>
      <c r="S134" s="3"/>
      <c r="T134" s="3" t="s">
        <v>549</v>
      </c>
      <c r="U134" s="3"/>
      <c r="V134" s="3" t="s">
        <v>833</v>
      </c>
      <c r="W134" s="3" t="s">
        <v>191</v>
      </c>
      <c r="X134" s="3" t="s">
        <v>191</v>
      </c>
      <c r="Y134" s="3" t="s">
        <v>833</v>
      </c>
      <c r="Z134" s="35"/>
      <c r="AA134" s="3"/>
      <c r="AB134" s="8"/>
    </row>
    <row r="135" spans="1:28" ht="71.400000000000006" x14ac:dyDescent="0.3">
      <c r="A135" s="3">
        <f t="shared" si="5"/>
        <v>125</v>
      </c>
      <c r="B135" s="3" t="s">
        <v>549</v>
      </c>
      <c r="C135" s="3" t="s">
        <v>827</v>
      </c>
      <c r="D135" s="3" t="s">
        <v>828</v>
      </c>
      <c r="E135" s="8" t="s">
        <v>842</v>
      </c>
      <c r="F135" s="9" t="s">
        <v>843</v>
      </c>
      <c r="G135" s="3" t="s">
        <v>437</v>
      </c>
      <c r="H135" s="3" t="s">
        <v>437</v>
      </c>
      <c r="I135" s="40" t="s">
        <v>438</v>
      </c>
      <c r="J135" s="3" t="s">
        <v>438</v>
      </c>
      <c r="K135" s="3" t="s">
        <v>437</v>
      </c>
      <c r="L135" s="41">
        <f t="shared" si="7"/>
        <v>3</v>
      </c>
      <c r="M135" s="42" t="str">
        <f t="shared" si="8"/>
        <v>Medianamente Pertinente</v>
      </c>
      <c r="N135" s="3" t="s">
        <v>827</v>
      </c>
      <c r="O135" s="3" t="s">
        <v>191</v>
      </c>
      <c r="P135" s="3"/>
      <c r="Q135" s="3" t="s">
        <v>839</v>
      </c>
      <c r="R135" s="32" t="s">
        <v>832</v>
      </c>
      <c r="S135" s="3"/>
      <c r="T135" s="3" t="s">
        <v>549</v>
      </c>
      <c r="U135" s="3"/>
      <c r="V135" s="3" t="s">
        <v>833</v>
      </c>
      <c r="W135" s="3" t="s">
        <v>191</v>
      </c>
      <c r="X135" s="3" t="s">
        <v>191</v>
      </c>
      <c r="Y135" s="3" t="s">
        <v>833</v>
      </c>
      <c r="Z135" s="35"/>
      <c r="AA135" s="3"/>
      <c r="AB135" s="8"/>
    </row>
    <row r="136" spans="1:28" ht="71.400000000000006" x14ac:dyDescent="0.3">
      <c r="A136" s="3">
        <f t="shared" si="5"/>
        <v>126</v>
      </c>
      <c r="B136" s="3" t="s">
        <v>549</v>
      </c>
      <c r="C136" s="3" t="s">
        <v>827</v>
      </c>
      <c r="D136" s="3" t="s">
        <v>828</v>
      </c>
      <c r="E136" s="8" t="s">
        <v>844</v>
      </c>
      <c r="F136" s="9" t="s">
        <v>845</v>
      </c>
      <c r="G136" s="3" t="s">
        <v>437</v>
      </c>
      <c r="H136" s="3" t="s">
        <v>437</v>
      </c>
      <c r="I136" s="40" t="s">
        <v>438</v>
      </c>
      <c r="J136" s="3" t="s">
        <v>438</v>
      </c>
      <c r="K136" s="3" t="s">
        <v>437</v>
      </c>
      <c r="L136" s="41">
        <f t="shared" si="7"/>
        <v>3</v>
      </c>
      <c r="M136" s="42" t="str">
        <f t="shared" si="8"/>
        <v>Medianamente Pertinente</v>
      </c>
      <c r="N136" s="3" t="s">
        <v>827</v>
      </c>
      <c r="O136" s="3" t="s">
        <v>191</v>
      </c>
      <c r="P136" s="3"/>
      <c r="Q136" s="3" t="s">
        <v>846</v>
      </c>
      <c r="R136" s="32" t="s">
        <v>832</v>
      </c>
      <c r="S136" s="3"/>
      <c r="T136" s="3" t="s">
        <v>549</v>
      </c>
      <c r="U136" s="3"/>
      <c r="V136" s="3" t="s">
        <v>833</v>
      </c>
      <c r="W136" s="3" t="s">
        <v>191</v>
      </c>
      <c r="X136" s="3" t="s">
        <v>191</v>
      </c>
      <c r="Y136" s="3" t="s">
        <v>833</v>
      </c>
      <c r="Z136" s="38"/>
      <c r="AA136" s="3"/>
      <c r="AB136" s="8"/>
    </row>
    <row r="137" spans="1:28" ht="71.400000000000006" x14ac:dyDescent="0.3">
      <c r="A137" s="3">
        <f t="shared" si="5"/>
        <v>127</v>
      </c>
      <c r="B137" s="3" t="s">
        <v>549</v>
      </c>
      <c r="C137" s="3" t="s">
        <v>827</v>
      </c>
      <c r="D137" s="3" t="s">
        <v>828</v>
      </c>
      <c r="E137" s="8" t="s">
        <v>847</v>
      </c>
      <c r="F137" s="9" t="s">
        <v>848</v>
      </c>
      <c r="G137" s="3" t="s">
        <v>437</v>
      </c>
      <c r="H137" s="3" t="s">
        <v>437</v>
      </c>
      <c r="I137" s="40" t="s">
        <v>438</v>
      </c>
      <c r="J137" s="3" t="s">
        <v>438</v>
      </c>
      <c r="K137" s="3" t="s">
        <v>437</v>
      </c>
      <c r="L137" s="41">
        <f t="shared" si="7"/>
        <v>3</v>
      </c>
      <c r="M137" s="42" t="str">
        <f t="shared" si="8"/>
        <v>Medianamente Pertinente</v>
      </c>
      <c r="N137" s="3" t="s">
        <v>827</v>
      </c>
      <c r="O137" s="3" t="s">
        <v>191</v>
      </c>
      <c r="P137" s="3"/>
      <c r="Q137" s="3" t="s">
        <v>846</v>
      </c>
      <c r="R137" s="32" t="s">
        <v>832</v>
      </c>
      <c r="S137" s="3"/>
      <c r="T137" s="3" t="s">
        <v>549</v>
      </c>
      <c r="U137" s="3"/>
      <c r="V137" s="3" t="s">
        <v>833</v>
      </c>
      <c r="W137" s="3" t="s">
        <v>191</v>
      </c>
      <c r="X137" s="3" t="s">
        <v>191</v>
      </c>
      <c r="Y137" s="3" t="s">
        <v>833</v>
      </c>
      <c r="Z137" s="38"/>
      <c r="AA137" s="3"/>
      <c r="AB137" s="8"/>
    </row>
    <row r="138" spans="1:28" ht="71.400000000000006" x14ac:dyDescent="0.3">
      <c r="A138" s="3">
        <f t="shared" si="5"/>
        <v>128</v>
      </c>
      <c r="B138" s="3" t="s">
        <v>549</v>
      </c>
      <c r="C138" s="3" t="s">
        <v>827</v>
      </c>
      <c r="D138" s="3" t="s">
        <v>828</v>
      </c>
      <c r="E138" s="8" t="s">
        <v>849</v>
      </c>
      <c r="F138" s="9" t="s">
        <v>850</v>
      </c>
      <c r="G138" s="3" t="s">
        <v>437</v>
      </c>
      <c r="H138" s="3" t="s">
        <v>437</v>
      </c>
      <c r="I138" s="40" t="s">
        <v>438</v>
      </c>
      <c r="J138" s="3" t="s">
        <v>438</v>
      </c>
      <c r="K138" s="3" t="s">
        <v>437</v>
      </c>
      <c r="L138" s="41">
        <f t="shared" si="7"/>
        <v>3</v>
      </c>
      <c r="M138" s="42" t="str">
        <f t="shared" si="8"/>
        <v>Medianamente Pertinente</v>
      </c>
      <c r="N138" s="3" t="s">
        <v>827</v>
      </c>
      <c r="O138" s="3" t="s">
        <v>191</v>
      </c>
      <c r="P138" s="3"/>
      <c r="Q138" s="3" t="s">
        <v>851</v>
      </c>
      <c r="R138" s="32" t="s">
        <v>832</v>
      </c>
      <c r="S138" s="3"/>
      <c r="T138" s="3" t="s">
        <v>549</v>
      </c>
      <c r="U138" s="3"/>
      <c r="V138" s="3" t="s">
        <v>833</v>
      </c>
      <c r="W138" s="3" t="s">
        <v>191</v>
      </c>
      <c r="X138" s="3" t="s">
        <v>191</v>
      </c>
      <c r="Y138" s="3" t="s">
        <v>833</v>
      </c>
      <c r="Z138" s="35"/>
      <c r="AA138" s="3"/>
      <c r="AB138" s="8"/>
    </row>
    <row r="139" spans="1:28" ht="40.799999999999997" x14ac:dyDescent="0.3">
      <c r="A139" s="3">
        <f t="shared" si="5"/>
        <v>129</v>
      </c>
      <c r="B139" s="3" t="s">
        <v>156</v>
      </c>
      <c r="C139" s="3" t="s">
        <v>466</v>
      </c>
      <c r="D139" s="3" t="s">
        <v>587</v>
      </c>
      <c r="E139" s="3" t="s">
        <v>467</v>
      </c>
      <c r="F139" s="3" t="s">
        <v>468</v>
      </c>
      <c r="G139" s="3" t="s">
        <v>438</v>
      </c>
      <c r="H139" s="3" t="s">
        <v>437</v>
      </c>
      <c r="I139" s="3" t="s">
        <v>438</v>
      </c>
      <c r="J139" s="3" t="s">
        <v>438</v>
      </c>
      <c r="K139" s="3" t="s">
        <v>438</v>
      </c>
      <c r="L139" s="41">
        <f t="shared" si="7"/>
        <v>1</v>
      </c>
      <c r="M139" s="42" t="str">
        <f t="shared" si="8"/>
        <v>No Pertinente</v>
      </c>
      <c r="N139" s="3" t="s">
        <v>475</v>
      </c>
      <c r="O139" s="3" t="s">
        <v>170</v>
      </c>
      <c r="P139" s="3"/>
      <c r="Q139" s="3" t="s">
        <v>476</v>
      </c>
      <c r="R139" s="37" t="s">
        <v>477</v>
      </c>
      <c r="S139" s="3">
        <v>3114741611</v>
      </c>
      <c r="T139" s="3" t="s">
        <v>156</v>
      </c>
      <c r="U139" s="3"/>
      <c r="V139" s="3" t="s">
        <v>478</v>
      </c>
      <c r="W139" s="3" t="s">
        <v>191</v>
      </c>
      <c r="X139" s="3"/>
      <c r="Y139" s="3" t="s">
        <v>587</v>
      </c>
      <c r="Z139" s="32" t="s">
        <v>852</v>
      </c>
      <c r="AA139" s="3" t="s">
        <v>853</v>
      </c>
      <c r="AB139" s="8"/>
    </row>
    <row r="140" spans="1:28" ht="40.799999999999997" x14ac:dyDescent="0.3">
      <c r="A140" s="3">
        <f t="shared" si="5"/>
        <v>130</v>
      </c>
      <c r="B140" s="3" t="s">
        <v>156</v>
      </c>
      <c r="C140" s="3" t="s">
        <v>466</v>
      </c>
      <c r="D140" s="3" t="s">
        <v>587</v>
      </c>
      <c r="E140" s="3" t="s">
        <v>467</v>
      </c>
      <c r="F140" s="3" t="s">
        <v>469</v>
      </c>
      <c r="G140" s="3" t="s">
        <v>438</v>
      </c>
      <c r="H140" s="3" t="s">
        <v>437</v>
      </c>
      <c r="I140" s="3" t="s">
        <v>438</v>
      </c>
      <c r="J140" s="3" t="s">
        <v>438</v>
      </c>
      <c r="K140" s="3" t="s">
        <v>438</v>
      </c>
      <c r="L140" s="41">
        <f t="shared" si="7"/>
        <v>1</v>
      </c>
      <c r="M140" s="42" t="str">
        <f t="shared" si="8"/>
        <v>No Pertinente</v>
      </c>
      <c r="N140" s="3" t="s">
        <v>475</v>
      </c>
      <c r="O140" s="3" t="s">
        <v>170</v>
      </c>
      <c r="P140" s="3"/>
      <c r="Q140" s="3" t="s">
        <v>476</v>
      </c>
      <c r="R140" s="37" t="s">
        <v>477</v>
      </c>
      <c r="S140" s="3">
        <v>3114741611</v>
      </c>
      <c r="T140" s="3" t="s">
        <v>156</v>
      </c>
      <c r="U140" s="3"/>
      <c r="V140" s="3" t="s">
        <v>478</v>
      </c>
      <c r="W140" s="3" t="s">
        <v>191</v>
      </c>
      <c r="X140" s="3"/>
      <c r="Y140" s="3" t="s">
        <v>587</v>
      </c>
      <c r="Z140" s="32" t="s">
        <v>852</v>
      </c>
      <c r="AA140" s="3" t="s">
        <v>853</v>
      </c>
      <c r="AB140" s="8"/>
    </row>
    <row r="141" spans="1:28" ht="40.799999999999997" x14ac:dyDescent="0.3">
      <c r="A141" s="3">
        <f t="shared" ref="A141:A193" si="9">+A140+1</f>
        <v>131</v>
      </c>
      <c r="B141" s="3" t="s">
        <v>156</v>
      </c>
      <c r="C141" s="3" t="s">
        <v>466</v>
      </c>
      <c r="D141" s="3" t="s">
        <v>587</v>
      </c>
      <c r="E141" s="3" t="s">
        <v>467</v>
      </c>
      <c r="F141" s="3" t="s">
        <v>470</v>
      </c>
      <c r="G141" s="3" t="s">
        <v>438</v>
      </c>
      <c r="H141" s="3" t="s">
        <v>437</v>
      </c>
      <c r="I141" s="3" t="s">
        <v>438</v>
      </c>
      <c r="J141" s="3" t="s">
        <v>438</v>
      </c>
      <c r="K141" s="3" t="s">
        <v>438</v>
      </c>
      <c r="L141" s="41">
        <f t="shared" si="7"/>
        <v>1</v>
      </c>
      <c r="M141" s="42" t="str">
        <f t="shared" si="8"/>
        <v>No Pertinente</v>
      </c>
      <c r="N141" s="3" t="s">
        <v>475</v>
      </c>
      <c r="O141" s="3" t="s">
        <v>170</v>
      </c>
      <c r="P141" s="3"/>
      <c r="Q141" s="3" t="s">
        <v>476</v>
      </c>
      <c r="R141" s="37" t="s">
        <v>477</v>
      </c>
      <c r="S141" s="3">
        <v>3114741611</v>
      </c>
      <c r="T141" s="3" t="s">
        <v>156</v>
      </c>
      <c r="U141" s="3"/>
      <c r="V141" s="3" t="s">
        <v>478</v>
      </c>
      <c r="W141" s="3" t="s">
        <v>191</v>
      </c>
      <c r="X141" s="3"/>
      <c r="Y141" s="3" t="s">
        <v>587</v>
      </c>
      <c r="Z141" s="32" t="s">
        <v>852</v>
      </c>
      <c r="AA141" s="3" t="s">
        <v>853</v>
      </c>
      <c r="AB141" s="8"/>
    </row>
    <row r="142" spans="1:28" ht="40.799999999999997" x14ac:dyDescent="0.3">
      <c r="A142" s="3">
        <f t="shared" si="9"/>
        <v>132</v>
      </c>
      <c r="B142" s="3" t="s">
        <v>156</v>
      </c>
      <c r="C142" s="3" t="s">
        <v>466</v>
      </c>
      <c r="D142" s="3" t="s">
        <v>587</v>
      </c>
      <c r="E142" s="3" t="s">
        <v>467</v>
      </c>
      <c r="F142" s="3" t="s">
        <v>471</v>
      </c>
      <c r="G142" s="3" t="s">
        <v>438</v>
      </c>
      <c r="H142" s="3" t="s">
        <v>437</v>
      </c>
      <c r="I142" s="3" t="s">
        <v>438</v>
      </c>
      <c r="J142" s="3" t="s">
        <v>438</v>
      </c>
      <c r="K142" s="3" t="s">
        <v>438</v>
      </c>
      <c r="L142" s="41">
        <f t="shared" si="7"/>
        <v>1</v>
      </c>
      <c r="M142" s="42" t="str">
        <f t="shared" si="8"/>
        <v>No Pertinente</v>
      </c>
      <c r="N142" s="3" t="s">
        <v>475</v>
      </c>
      <c r="O142" s="3" t="s">
        <v>170</v>
      </c>
      <c r="P142" s="3"/>
      <c r="Q142" s="3" t="s">
        <v>476</v>
      </c>
      <c r="R142" s="37" t="s">
        <v>477</v>
      </c>
      <c r="S142" s="3">
        <v>3114741611</v>
      </c>
      <c r="T142" s="3" t="s">
        <v>156</v>
      </c>
      <c r="U142" s="3"/>
      <c r="V142" s="3" t="s">
        <v>478</v>
      </c>
      <c r="W142" s="3" t="s">
        <v>191</v>
      </c>
      <c r="X142" s="3"/>
      <c r="Y142" s="3" t="s">
        <v>587</v>
      </c>
      <c r="Z142" s="32" t="s">
        <v>852</v>
      </c>
      <c r="AA142" s="3" t="s">
        <v>853</v>
      </c>
      <c r="AB142" s="8"/>
    </row>
    <row r="143" spans="1:28" ht="61.2" x14ac:dyDescent="0.3">
      <c r="A143" s="3">
        <f t="shared" si="9"/>
        <v>133</v>
      </c>
      <c r="B143" s="3" t="s">
        <v>156</v>
      </c>
      <c r="C143" s="3" t="s">
        <v>466</v>
      </c>
      <c r="D143" s="3" t="s">
        <v>587</v>
      </c>
      <c r="E143" s="3" t="s">
        <v>467</v>
      </c>
      <c r="F143" s="3" t="s">
        <v>472</v>
      </c>
      <c r="G143" s="3" t="s">
        <v>438</v>
      </c>
      <c r="H143" s="3" t="s">
        <v>437</v>
      </c>
      <c r="I143" s="3" t="s">
        <v>438</v>
      </c>
      <c r="J143" s="3" t="s">
        <v>438</v>
      </c>
      <c r="K143" s="3" t="s">
        <v>438</v>
      </c>
      <c r="L143" s="41">
        <f t="shared" si="7"/>
        <v>1</v>
      </c>
      <c r="M143" s="42" t="str">
        <f t="shared" si="8"/>
        <v>No Pertinente</v>
      </c>
      <c r="N143" s="3" t="s">
        <v>479</v>
      </c>
      <c r="O143" s="3" t="s">
        <v>170</v>
      </c>
      <c r="P143" s="3"/>
      <c r="Q143" s="3" t="s">
        <v>480</v>
      </c>
      <c r="R143" s="37" t="s">
        <v>481</v>
      </c>
      <c r="S143" s="3">
        <v>3226186810</v>
      </c>
      <c r="T143" s="3" t="s">
        <v>156</v>
      </c>
      <c r="U143" s="3"/>
      <c r="V143" s="3" t="s">
        <v>478</v>
      </c>
      <c r="W143" s="3" t="s">
        <v>191</v>
      </c>
      <c r="X143" s="3"/>
      <c r="Y143" s="3" t="s">
        <v>587</v>
      </c>
      <c r="Z143" s="32" t="s">
        <v>852</v>
      </c>
      <c r="AA143" s="3" t="s">
        <v>853</v>
      </c>
      <c r="AB143" s="8"/>
    </row>
    <row r="144" spans="1:28" ht="40.799999999999997" x14ac:dyDescent="0.3">
      <c r="A144" s="3">
        <f t="shared" si="9"/>
        <v>134</v>
      </c>
      <c r="B144" s="3" t="s">
        <v>156</v>
      </c>
      <c r="C144" s="3" t="s">
        <v>466</v>
      </c>
      <c r="D144" s="3" t="s">
        <v>587</v>
      </c>
      <c r="E144" s="3" t="s">
        <v>467</v>
      </c>
      <c r="F144" s="3" t="s">
        <v>473</v>
      </c>
      <c r="G144" s="3" t="s">
        <v>438</v>
      </c>
      <c r="H144" s="3" t="s">
        <v>437</v>
      </c>
      <c r="I144" s="3" t="s">
        <v>437</v>
      </c>
      <c r="J144" s="3" t="s">
        <v>438</v>
      </c>
      <c r="K144" s="3" t="s">
        <v>437</v>
      </c>
      <c r="L144" s="41">
        <f t="shared" si="7"/>
        <v>3</v>
      </c>
      <c r="M144" s="42" t="str">
        <f t="shared" si="8"/>
        <v>Medianamente Pertinente</v>
      </c>
      <c r="N144" s="3" t="s">
        <v>466</v>
      </c>
      <c r="O144" s="3" t="s">
        <v>170</v>
      </c>
      <c r="P144" s="3"/>
      <c r="Q144" s="3" t="s">
        <v>482</v>
      </c>
      <c r="R144" s="37" t="s">
        <v>483</v>
      </c>
      <c r="S144" s="3">
        <v>3226186810</v>
      </c>
      <c r="T144" s="3" t="s">
        <v>156</v>
      </c>
      <c r="U144" s="3"/>
      <c r="V144" s="3" t="s">
        <v>478</v>
      </c>
      <c r="W144" s="3" t="s">
        <v>191</v>
      </c>
      <c r="X144" s="3"/>
      <c r="Y144" s="3" t="s">
        <v>587</v>
      </c>
      <c r="Z144" s="32" t="s">
        <v>852</v>
      </c>
      <c r="AA144" s="3" t="s">
        <v>853</v>
      </c>
      <c r="AB144" s="8"/>
    </row>
    <row r="145" spans="1:28" ht="40.799999999999997" x14ac:dyDescent="0.3">
      <c r="A145" s="3">
        <f t="shared" si="9"/>
        <v>135</v>
      </c>
      <c r="B145" s="3" t="s">
        <v>156</v>
      </c>
      <c r="C145" s="3" t="s">
        <v>466</v>
      </c>
      <c r="D145" s="3" t="s">
        <v>587</v>
      </c>
      <c r="E145" s="3" t="s">
        <v>467</v>
      </c>
      <c r="F145" s="3" t="s">
        <v>474</v>
      </c>
      <c r="G145" s="3" t="s">
        <v>438</v>
      </c>
      <c r="H145" s="3" t="s">
        <v>437</v>
      </c>
      <c r="I145" s="3" t="s">
        <v>438</v>
      </c>
      <c r="J145" s="3" t="s">
        <v>438</v>
      </c>
      <c r="K145" s="3" t="s">
        <v>438</v>
      </c>
      <c r="L145" s="41">
        <f t="shared" si="7"/>
        <v>1</v>
      </c>
      <c r="M145" s="42" t="str">
        <f t="shared" si="8"/>
        <v>No Pertinente</v>
      </c>
      <c r="N145" s="3" t="s">
        <v>466</v>
      </c>
      <c r="O145" s="3" t="s">
        <v>170</v>
      </c>
      <c r="P145" s="3"/>
      <c r="Q145" s="3" t="s">
        <v>484</v>
      </c>
      <c r="R145" s="37" t="s">
        <v>485</v>
      </c>
      <c r="S145" s="3" t="s">
        <v>486</v>
      </c>
      <c r="T145" s="3" t="s">
        <v>156</v>
      </c>
      <c r="U145" s="3"/>
      <c r="V145" s="3" t="s">
        <v>478</v>
      </c>
      <c r="W145" s="3" t="s">
        <v>191</v>
      </c>
      <c r="X145" s="3"/>
      <c r="Y145" s="3" t="s">
        <v>587</v>
      </c>
      <c r="Z145" s="32" t="s">
        <v>852</v>
      </c>
      <c r="AA145" s="3" t="s">
        <v>853</v>
      </c>
      <c r="AB145" s="8"/>
    </row>
    <row r="146" spans="1:28" ht="30.6" x14ac:dyDescent="0.3">
      <c r="A146" s="3">
        <f t="shared" si="9"/>
        <v>136</v>
      </c>
      <c r="B146" s="3" t="s">
        <v>156</v>
      </c>
      <c r="C146" s="3" t="s">
        <v>378</v>
      </c>
      <c r="D146" s="3" t="s">
        <v>586</v>
      </c>
      <c r="E146" s="3" t="s">
        <v>379</v>
      </c>
      <c r="F146" s="3" t="s">
        <v>380</v>
      </c>
      <c r="G146" s="3" t="s">
        <v>437</v>
      </c>
      <c r="H146" s="3" t="s">
        <v>437</v>
      </c>
      <c r="I146" s="3" t="s">
        <v>437</v>
      </c>
      <c r="J146" s="3" t="s">
        <v>437</v>
      </c>
      <c r="K146" s="3" t="s">
        <v>438</v>
      </c>
      <c r="L146" s="41">
        <f>+COUNTIF(G146:K146,"SI")</f>
        <v>4</v>
      </c>
      <c r="M146" s="42" t="str">
        <f t="shared" si="8"/>
        <v>Muy Pertinente</v>
      </c>
      <c r="N146" s="3" t="s">
        <v>385</v>
      </c>
      <c r="O146" s="3" t="s">
        <v>170</v>
      </c>
      <c r="P146" s="3"/>
      <c r="Q146" s="3" t="s">
        <v>386</v>
      </c>
      <c r="R146" s="30" t="s">
        <v>387</v>
      </c>
      <c r="S146" s="3" t="s">
        <v>388</v>
      </c>
      <c r="T146" s="3" t="s">
        <v>156</v>
      </c>
      <c r="U146" s="3"/>
      <c r="V146" s="3" t="s">
        <v>389</v>
      </c>
      <c r="W146" s="3" t="s">
        <v>170</v>
      </c>
      <c r="X146" s="3" t="s">
        <v>170</v>
      </c>
      <c r="Y146" s="3" t="s">
        <v>390</v>
      </c>
      <c r="Z146" s="3" t="s">
        <v>301</v>
      </c>
      <c r="AA146" s="3" t="s">
        <v>301</v>
      </c>
      <c r="AB146" s="8"/>
    </row>
    <row r="147" spans="1:28" ht="30.6" x14ac:dyDescent="0.3">
      <c r="A147" s="3">
        <f t="shared" si="9"/>
        <v>137</v>
      </c>
      <c r="B147" s="3" t="s">
        <v>156</v>
      </c>
      <c r="C147" s="3" t="s">
        <v>378</v>
      </c>
      <c r="D147" s="3" t="s">
        <v>586</v>
      </c>
      <c r="E147" s="3" t="s">
        <v>381</v>
      </c>
      <c r="F147" s="3" t="s">
        <v>382</v>
      </c>
      <c r="G147" s="3" t="s">
        <v>437</v>
      </c>
      <c r="H147" s="3" t="s">
        <v>437</v>
      </c>
      <c r="I147" s="3" t="s">
        <v>437</v>
      </c>
      <c r="J147" s="3" t="s">
        <v>437</v>
      </c>
      <c r="K147" s="3" t="s">
        <v>437</v>
      </c>
      <c r="L147" s="41">
        <f>+COUNTIF(G147:K147,"SI")</f>
        <v>5</v>
      </c>
      <c r="M147" s="42" t="str">
        <f t="shared" si="8"/>
        <v>Altamente Pertinente</v>
      </c>
      <c r="N147" s="3" t="s">
        <v>385</v>
      </c>
      <c r="O147" s="3" t="s">
        <v>170</v>
      </c>
      <c r="P147" s="3"/>
      <c r="Q147" s="3" t="s">
        <v>386</v>
      </c>
      <c r="R147" s="30" t="s">
        <v>387</v>
      </c>
      <c r="S147" s="3" t="s">
        <v>388</v>
      </c>
      <c r="T147" s="3" t="s">
        <v>156</v>
      </c>
      <c r="U147" s="3"/>
      <c r="V147" s="3" t="s">
        <v>389</v>
      </c>
      <c r="W147" s="3" t="s">
        <v>170</v>
      </c>
      <c r="X147" s="3" t="s">
        <v>170</v>
      </c>
      <c r="Y147" s="3" t="s">
        <v>390</v>
      </c>
      <c r="Z147" s="3" t="s">
        <v>301</v>
      </c>
      <c r="AA147" s="3" t="s">
        <v>301</v>
      </c>
      <c r="AB147" s="8"/>
    </row>
    <row r="148" spans="1:28" ht="30.6" x14ac:dyDescent="0.3">
      <c r="A148" s="3">
        <f t="shared" si="9"/>
        <v>138</v>
      </c>
      <c r="B148" s="3" t="s">
        <v>156</v>
      </c>
      <c r="C148" s="3" t="s">
        <v>378</v>
      </c>
      <c r="D148" s="3" t="s">
        <v>586</v>
      </c>
      <c r="E148" s="3" t="s">
        <v>383</v>
      </c>
      <c r="F148" s="3" t="s">
        <v>384</v>
      </c>
      <c r="G148" s="3" t="s">
        <v>437</v>
      </c>
      <c r="H148" s="3" t="s">
        <v>437</v>
      </c>
      <c r="I148" s="3" t="s">
        <v>437</v>
      </c>
      <c r="J148" s="3" t="s">
        <v>437</v>
      </c>
      <c r="K148" s="3" t="s">
        <v>437</v>
      </c>
      <c r="L148" s="41">
        <f>+COUNTIF(G148:K148,"SI")</f>
        <v>5</v>
      </c>
      <c r="M148" s="42" t="str">
        <f t="shared" si="8"/>
        <v>Altamente Pertinente</v>
      </c>
      <c r="N148" s="3" t="s">
        <v>385</v>
      </c>
      <c r="O148" s="3" t="s">
        <v>170</v>
      </c>
      <c r="P148" s="3"/>
      <c r="Q148" s="3" t="s">
        <v>386</v>
      </c>
      <c r="R148" s="30" t="s">
        <v>387</v>
      </c>
      <c r="S148" s="3" t="s">
        <v>388</v>
      </c>
      <c r="T148" s="3" t="s">
        <v>156</v>
      </c>
      <c r="U148" s="3"/>
      <c r="V148" s="3" t="s">
        <v>391</v>
      </c>
      <c r="W148" s="3" t="s">
        <v>170</v>
      </c>
      <c r="X148" s="3"/>
      <c r="Y148" s="3" t="s">
        <v>392</v>
      </c>
      <c r="Z148" s="3" t="s">
        <v>301</v>
      </c>
      <c r="AA148" s="3" t="s">
        <v>301</v>
      </c>
      <c r="AB148" s="8"/>
    </row>
    <row r="149" spans="1:28" ht="51" x14ac:dyDescent="0.3">
      <c r="A149" s="3">
        <f t="shared" si="9"/>
        <v>139</v>
      </c>
      <c r="B149" s="3" t="s">
        <v>156</v>
      </c>
      <c r="C149" s="3" t="s">
        <v>316</v>
      </c>
      <c r="D149" s="3" t="s">
        <v>440</v>
      </c>
      <c r="E149" s="3" t="s">
        <v>441</v>
      </c>
      <c r="F149" s="3" t="s">
        <v>442</v>
      </c>
      <c r="G149" s="3" t="s">
        <v>437</v>
      </c>
      <c r="H149" s="40" t="s">
        <v>437</v>
      </c>
      <c r="I149" s="40" t="s">
        <v>438</v>
      </c>
      <c r="J149" s="40" t="s">
        <v>438</v>
      </c>
      <c r="K149" s="40" t="s">
        <v>438</v>
      </c>
      <c r="L149" s="41">
        <f t="shared" ref="L149:L154" si="10">+COUNTIF(G149:K149,"SI")</f>
        <v>2</v>
      </c>
      <c r="M149" s="42" t="str">
        <f t="shared" si="8"/>
        <v>Poco Pertinente</v>
      </c>
      <c r="N149" s="3" t="s">
        <v>439</v>
      </c>
      <c r="O149" s="3" t="s">
        <v>170</v>
      </c>
      <c r="P149" s="3"/>
      <c r="Q149" s="3" t="s">
        <v>443</v>
      </c>
      <c r="R149" s="32" t="s">
        <v>444</v>
      </c>
      <c r="S149" s="3">
        <v>3002371098</v>
      </c>
      <c r="T149" s="3" t="s">
        <v>439</v>
      </c>
      <c r="U149" s="3"/>
      <c r="V149" s="3" t="s">
        <v>176</v>
      </c>
      <c r="W149" s="3" t="s">
        <v>170</v>
      </c>
      <c r="X149" s="3"/>
      <c r="Y149" s="3" t="s">
        <v>440</v>
      </c>
      <c r="Z149" s="32" t="s">
        <v>445</v>
      </c>
      <c r="AA149" s="3" t="s">
        <v>177</v>
      </c>
      <c r="AB149" s="8"/>
    </row>
    <row r="150" spans="1:28" ht="51" x14ac:dyDescent="0.3">
      <c r="A150" s="3">
        <f t="shared" si="9"/>
        <v>140</v>
      </c>
      <c r="B150" s="3" t="s">
        <v>156</v>
      </c>
      <c r="C150" s="3" t="s">
        <v>316</v>
      </c>
      <c r="D150" s="3" t="s">
        <v>440</v>
      </c>
      <c r="E150" s="3" t="s">
        <v>446</v>
      </c>
      <c r="F150" s="3" t="s">
        <v>447</v>
      </c>
      <c r="G150" s="3" t="s">
        <v>437</v>
      </c>
      <c r="H150" s="40" t="s">
        <v>437</v>
      </c>
      <c r="I150" s="40" t="s">
        <v>438</v>
      </c>
      <c r="J150" s="40" t="s">
        <v>438</v>
      </c>
      <c r="K150" s="40" t="s">
        <v>438</v>
      </c>
      <c r="L150" s="41">
        <f t="shared" si="10"/>
        <v>2</v>
      </c>
      <c r="M150" s="42" t="str">
        <f t="shared" si="8"/>
        <v>Poco Pertinente</v>
      </c>
      <c r="N150" s="3" t="s">
        <v>439</v>
      </c>
      <c r="O150" s="3" t="s">
        <v>170</v>
      </c>
      <c r="P150" s="3"/>
      <c r="Q150" s="3" t="s">
        <v>448</v>
      </c>
      <c r="R150" s="32" t="s">
        <v>449</v>
      </c>
      <c r="S150" s="35">
        <v>3118317687</v>
      </c>
      <c r="T150" s="3" t="s">
        <v>439</v>
      </c>
      <c r="U150" s="3"/>
      <c r="V150" s="3" t="s">
        <v>176</v>
      </c>
      <c r="W150" s="3" t="s">
        <v>170</v>
      </c>
      <c r="X150" s="3"/>
      <c r="Y150" s="3" t="s">
        <v>440</v>
      </c>
      <c r="Z150" s="32" t="s">
        <v>445</v>
      </c>
      <c r="AA150" s="3" t="s">
        <v>177</v>
      </c>
      <c r="AB150" s="8"/>
    </row>
    <row r="151" spans="1:28" ht="61.2" x14ac:dyDescent="0.3">
      <c r="A151" s="3">
        <f t="shared" si="9"/>
        <v>141</v>
      </c>
      <c r="B151" s="3" t="s">
        <v>156</v>
      </c>
      <c r="C151" s="3" t="s">
        <v>316</v>
      </c>
      <c r="D151" s="3" t="s">
        <v>440</v>
      </c>
      <c r="E151" s="3" t="s">
        <v>450</v>
      </c>
      <c r="F151" s="3" t="s">
        <v>451</v>
      </c>
      <c r="G151" s="3" t="s">
        <v>437</v>
      </c>
      <c r="H151" s="40" t="s">
        <v>438</v>
      </c>
      <c r="I151" s="40" t="s">
        <v>438</v>
      </c>
      <c r="J151" s="40" t="s">
        <v>438</v>
      </c>
      <c r="K151" s="40" t="s">
        <v>438</v>
      </c>
      <c r="L151" s="41">
        <f t="shared" si="10"/>
        <v>1</v>
      </c>
      <c r="M151" s="42" t="str">
        <f t="shared" si="8"/>
        <v>No Pertinente</v>
      </c>
      <c r="N151" s="3" t="s">
        <v>439</v>
      </c>
      <c r="O151" s="3" t="s">
        <v>170</v>
      </c>
      <c r="P151" s="3"/>
      <c r="Q151" s="3" t="s">
        <v>452</v>
      </c>
      <c r="R151" s="33" t="s">
        <v>453</v>
      </c>
      <c r="S151" s="3">
        <v>3222139908</v>
      </c>
      <c r="T151" s="3" t="s">
        <v>439</v>
      </c>
      <c r="U151" s="3"/>
      <c r="V151" s="3" t="s">
        <v>176</v>
      </c>
      <c r="W151" s="3" t="s">
        <v>170</v>
      </c>
      <c r="X151" s="3"/>
      <c r="Y151" s="3" t="s">
        <v>440</v>
      </c>
      <c r="Z151" s="32" t="s">
        <v>445</v>
      </c>
      <c r="AA151" s="3" t="s">
        <v>177</v>
      </c>
      <c r="AB151" s="8"/>
    </row>
    <row r="152" spans="1:28" ht="40.799999999999997" x14ac:dyDescent="0.3">
      <c r="A152" s="3">
        <f t="shared" si="9"/>
        <v>142</v>
      </c>
      <c r="B152" s="19" t="s">
        <v>156</v>
      </c>
      <c r="C152" s="3" t="s">
        <v>316</v>
      </c>
      <c r="D152" s="19" t="s">
        <v>440</v>
      </c>
      <c r="E152" s="3" t="s">
        <v>454</v>
      </c>
      <c r="F152" s="3" t="s">
        <v>455</v>
      </c>
      <c r="G152" s="3" t="s">
        <v>437</v>
      </c>
      <c r="H152" s="40" t="s">
        <v>438</v>
      </c>
      <c r="I152" s="40" t="s">
        <v>438</v>
      </c>
      <c r="J152" s="40" t="s">
        <v>438</v>
      </c>
      <c r="K152" s="40" t="s">
        <v>438</v>
      </c>
      <c r="L152" s="41">
        <f t="shared" si="10"/>
        <v>1</v>
      </c>
      <c r="M152" s="42" t="str">
        <f t="shared" si="8"/>
        <v>No Pertinente</v>
      </c>
      <c r="N152" s="3" t="s">
        <v>439</v>
      </c>
      <c r="O152" s="3" t="s">
        <v>170</v>
      </c>
      <c r="P152" s="3"/>
      <c r="Q152" s="19" t="s">
        <v>456</v>
      </c>
      <c r="R152" s="31" t="s">
        <v>457</v>
      </c>
      <c r="S152" s="19">
        <v>3016751757</v>
      </c>
      <c r="T152" s="19" t="s">
        <v>439</v>
      </c>
      <c r="U152" s="3"/>
      <c r="V152" s="19" t="s">
        <v>176</v>
      </c>
      <c r="W152" s="3" t="s">
        <v>170</v>
      </c>
      <c r="X152" s="3"/>
      <c r="Y152" s="19" t="s">
        <v>440</v>
      </c>
      <c r="Z152" s="36" t="s">
        <v>445</v>
      </c>
      <c r="AA152" s="3" t="s">
        <v>177</v>
      </c>
      <c r="AB152" s="8"/>
    </row>
    <row r="153" spans="1:28" ht="51" x14ac:dyDescent="0.3">
      <c r="A153" s="3">
        <f t="shared" si="9"/>
        <v>143</v>
      </c>
      <c r="B153" s="3" t="s">
        <v>156</v>
      </c>
      <c r="C153" s="3" t="s">
        <v>316</v>
      </c>
      <c r="D153" s="3" t="s">
        <v>440</v>
      </c>
      <c r="E153" s="3" t="s">
        <v>458</v>
      </c>
      <c r="F153" s="3" t="s">
        <v>459</v>
      </c>
      <c r="G153" s="3" t="s">
        <v>437</v>
      </c>
      <c r="H153" s="40" t="s">
        <v>437</v>
      </c>
      <c r="I153" s="40" t="s">
        <v>438</v>
      </c>
      <c r="J153" s="40" t="s">
        <v>438</v>
      </c>
      <c r="K153" s="40" t="s">
        <v>438</v>
      </c>
      <c r="L153" s="41">
        <f t="shared" si="10"/>
        <v>2</v>
      </c>
      <c r="M153" s="42" t="str">
        <f t="shared" si="8"/>
        <v>Poco Pertinente</v>
      </c>
      <c r="N153" s="3" t="s">
        <v>439</v>
      </c>
      <c r="O153" s="8" t="s">
        <v>170</v>
      </c>
      <c r="P153" s="8"/>
      <c r="Q153" s="3" t="s">
        <v>460</v>
      </c>
      <c r="R153" s="34" t="s">
        <v>461</v>
      </c>
      <c r="S153" s="3">
        <v>3103412361</v>
      </c>
      <c r="T153" s="3" t="s">
        <v>439</v>
      </c>
      <c r="U153" s="8"/>
      <c r="V153" s="3" t="s">
        <v>176</v>
      </c>
      <c r="W153" s="8" t="s">
        <v>170</v>
      </c>
      <c r="X153" s="8"/>
      <c r="Y153" s="3" t="s">
        <v>440</v>
      </c>
      <c r="Z153" s="32" t="s">
        <v>445</v>
      </c>
      <c r="AA153" s="3" t="s">
        <v>177</v>
      </c>
      <c r="AB153" s="8"/>
    </row>
    <row r="154" spans="1:28" ht="40.799999999999997" x14ac:dyDescent="0.3">
      <c r="A154" s="3">
        <f t="shared" si="9"/>
        <v>144</v>
      </c>
      <c r="B154" s="3" t="s">
        <v>156</v>
      </c>
      <c r="C154" s="3" t="s">
        <v>316</v>
      </c>
      <c r="D154" s="3" t="s">
        <v>440</v>
      </c>
      <c r="E154" s="3" t="s">
        <v>462</v>
      </c>
      <c r="F154" s="3" t="s">
        <v>463</v>
      </c>
      <c r="G154" s="3" t="s">
        <v>437</v>
      </c>
      <c r="H154" s="40" t="s">
        <v>438</v>
      </c>
      <c r="I154" s="40" t="s">
        <v>438</v>
      </c>
      <c r="J154" s="40" t="s">
        <v>438</v>
      </c>
      <c r="K154" s="40" t="s">
        <v>438</v>
      </c>
      <c r="L154" s="41">
        <f t="shared" si="10"/>
        <v>1</v>
      </c>
      <c r="M154" s="42" t="str">
        <f t="shared" si="8"/>
        <v>No Pertinente</v>
      </c>
      <c r="N154" s="3" t="s">
        <v>439</v>
      </c>
      <c r="O154" s="8" t="s">
        <v>170</v>
      </c>
      <c r="P154" s="8"/>
      <c r="Q154" s="8" t="s">
        <v>464</v>
      </c>
      <c r="R154" s="33" t="s">
        <v>465</v>
      </c>
      <c r="S154" s="8">
        <v>3134478948</v>
      </c>
      <c r="T154" s="3" t="s">
        <v>439</v>
      </c>
      <c r="U154" s="8"/>
      <c r="V154" s="3" t="s">
        <v>176</v>
      </c>
      <c r="W154" s="8" t="s">
        <v>170</v>
      </c>
      <c r="X154" s="8"/>
      <c r="Y154" s="3" t="s">
        <v>440</v>
      </c>
      <c r="Z154" s="32" t="s">
        <v>445</v>
      </c>
      <c r="AA154" s="3" t="s">
        <v>177</v>
      </c>
      <c r="AB154" s="8"/>
    </row>
    <row r="155" spans="1:28" s="4" customFormat="1" ht="30.6" x14ac:dyDescent="0.3">
      <c r="A155" s="3">
        <f t="shared" si="9"/>
        <v>145</v>
      </c>
      <c r="B155" s="3" t="s">
        <v>156</v>
      </c>
      <c r="C155" s="3" t="s">
        <v>174</v>
      </c>
      <c r="D155" s="3" t="s">
        <v>173</v>
      </c>
      <c r="E155" s="3" t="s">
        <v>184</v>
      </c>
      <c r="F155" s="3" t="s">
        <v>196</v>
      </c>
      <c r="G155" s="40" t="s">
        <v>438</v>
      </c>
      <c r="H155" s="40" t="s">
        <v>437</v>
      </c>
      <c r="I155" s="40" t="s">
        <v>438</v>
      </c>
      <c r="J155" s="40" t="s">
        <v>437</v>
      </c>
      <c r="K155" s="40" t="s">
        <v>438</v>
      </c>
      <c r="L155" s="41">
        <f>+COUNTIF(G155:K155,"SI")</f>
        <v>2</v>
      </c>
      <c r="M155" s="42" t="str">
        <f>IF(L155&lt;=1,"No Pertinente",IF(L155=2,"Poco Pertinente",IF(L155=3,"Medianamente Pertinente",IF(L155=4,"Muy Pertinente",IF(L155=5,"Altamente Pertinente"," ")))))</f>
        <v>Poco Pertinente</v>
      </c>
      <c r="N155" s="3" t="s">
        <v>194</v>
      </c>
      <c r="O155" s="3" t="s">
        <v>170</v>
      </c>
      <c r="P155" s="3"/>
      <c r="Q155" s="3" t="s">
        <v>203</v>
      </c>
      <c r="R155" s="3" t="s">
        <v>302</v>
      </c>
      <c r="S155" s="3" t="s">
        <v>302</v>
      </c>
      <c r="T155" s="3" t="s">
        <v>156</v>
      </c>
      <c r="U155" s="3"/>
      <c r="V155" s="3" t="s">
        <v>193</v>
      </c>
      <c r="W155" s="3" t="s">
        <v>170</v>
      </c>
      <c r="X155" s="3" t="s">
        <v>170</v>
      </c>
      <c r="Y155" s="3" t="s">
        <v>854</v>
      </c>
      <c r="Z155" s="3"/>
      <c r="AA155" s="3"/>
      <c r="AB155" s="8"/>
    </row>
    <row r="156" spans="1:28" s="4" customFormat="1" ht="30.6" x14ac:dyDescent="0.3">
      <c r="A156" s="3">
        <f t="shared" si="9"/>
        <v>146</v>
      </c>
      <c r="B156" s="3" t="s">
        <v>156</v>
      </c>
      <c r="C156" s="3" t="s">
        <v>174</v>
      </c>
      <c r="D156" s="3" t="s">
        <v>173</v>
      </c>
      <c r="E156" s="3" t="s">
        <v>185</v>
      </c>
      <c r="F156" s="3" t="s">
        <v>197</v>
      </c>
      <c r="G156" s="3" t="s">
        <v>438</v>
      </c>
      <c r="H156" s="40" t="s">
        <v>437</v>
      </c>
      <c r="I156" s="40" t="s">
        <v>438</v>
      </c>
      <c r="J156" s="40" t="s">
        <v>437</v>
      </c>
      <c r="K156" s="3" t="s">
        <v>438</v>
      </c>
      <c r="L156" s="41">
        <f t="shared" ref="L156:L181" si="11">+COUNTIF(G156:K156,"SI")</f>
        <v>2</v>
      </c>
      <c r="M156" s="42" t="str">
        <f t="shared" ref="M156:M181" si="12">IF(L156&lt;=1,"No Pertinente",IF(L156=2,"Poco Pertinente",IF(L156=3,"Medianamente Pertinente",IF(L156=4,"Muy Pertinente",IF(L156=5,"Altamente Pertinente"," ")))))</f>
        <v>Poco Pertinente</v>
      </c>
      <c r="N156" s="3" t="s">
        <v>194</v>
      </c>
      <c r="O156" s="3" t="s">
        <v>170</v>
      </c>
      <c r="P156" s="3"/>
      <c r="Q156" s="3" t="s">
        <v>203</v>
      </c>
      <c r="R156" s="3" t="s">
        <v>302</v>
      </c>
      <c r="S156" s="3" t="s">
        <v>302</v>
      </c>
      <c r="T156" s="3" t="s">
        <v>156</v>
      </c>
      <c r="U156" s="3"/>
      <c r="V156" s="3" t="s">
        <v>193</v>
      </c>
      <c r="W156" s="3" t="s">
        <v>170</v>
      </c>
      <c r="X156" s="3" t="s">
        <v>170</v>
      </c>
      <c r="Y156" s="3" t="s">
        <v>854</v>
      </c>
      <c r="Z156" s="3"/>
      <c r="AA156" s="3"/>
      <c r="AB156" s="8"/>
    </row>
    <row r="157" spans="1:28" s="4" customFormat="1" ht="30.6" x14ac:dyDescent="0.3">
      <c r="A157" s="3">
        <f t="shared" si="9"/>
        <v>147</v>
      </c>
      <c r="B157" s="3" t="s">
        <v>156</v>
      </c>
      <c r="C157" s="3" t="s">
        <v>174</v>
      </c>
      <c r="D157" s="3" t="s">
        <v>173</v>
      </c>
      <c r="E157" s="3" t="s">
        <v>186</v>
      </c>
      <c r="F157" s="3" t="s">
        <v>198</v>
      </c>
      <c r="G157" s="3" t="s">
        <v>438</v>
      </c>
      <c r="H157" s="40" t="s">
        <v>437</v>
      </c>
      <c r="I157" s="40" t="s">
        <v>438</v>
      </c>
      <c r="J157" s="40" t="s">
        <v>437</v>
      </c>
      <c r="K157" s="3" t="s">
        <v>438</v>
      </c>
      <c r="L157" s="41">
        <f t="shared" si="11"/>
        <v>2</v>
      </c>
      <c r="M157" s="42" t="str">
        <f t="shared" si="12"/>
        <v>Poco Pertinente</v>
      </c>
      <c r="N157" s="3" t="s">
        <v>194</v>
      </c>
      <c r="O157" s="3" t="s">
        <v>170</v>
      </c>
      <c r="P157" s="3"/>
      <c r="Q157" s="3" t="s">
        <v>203</v>
      </c>
      <c r="R157" s="3" t="s">
        <v>302</v>
      </c>
      <c r="S157" s="3" t="s">
        <v>302</v>
      </c>
      <c r="T157" s="3" t="s">
        <v>156</v>
      </c>
      <c r="U157" s="3"/>
      <c r="V157" s="3" t="s">
        <v>193</v>
      </c>
      <c r="W157" s="3" t="s">
        <v>170</v>
      </c>
      <c r="X157" s="3" t="s">
        <v>170</v>
      </c>
      <c r="Y157" s="3" t="s">
        <v>854</v>
      </c>
      <c r="Z157" s="3"/>
      <c r="AA157" s="3"/>
      <c r="AB157" s="8"/>
    </row>
    <row r="158" spans="1:28" s="4" customFormat="1" ht="30.6" x14ac:dyDescent="0.3">
      <c r="A158" s="3">
        <f t="shared" si="9"/>
        <v>148</v>
      </c>
      <c r="B158" s="3" t="s">
        <v>156</v>
      </c>
      <c r="C158" s="3" t="s">
        <v>174</v>
      </c>
      <c r="D158" s="3" t="s">
        <v>173</v>
      </c>
      <c r="E158" s="3" t="s">
        <v>187</v>
      </c>
      <c r="F158" s="3" t="s">
        <v>199</v>
      </c>
      <c r="G158" s="3" t="s">
        <v>438</v>
      </c>
      <c r="H158" s="40" t="s">
        <v>437</v>
      </c>
      <c r="I158" s="40" t="s">
        <v>438</v>
      </c>
      <c r="J158" s="40" t="s">
        <v>437</v>
      </c>
      <c r="K158" s="3" t="s">
        <v>438</v>
      </c>
      <c r="L158" s="41">
        <f t="shared" si="11"/>
        <v>2</v>
      </c>
      <c r="M158" s="42" t="str">
        <f t="shared" si="12"/>
        <v>Poco Pertinente</v>
      </c>
      <c r="N158" s="3" t="s">
        <v>194</v>
      </c>
      <c r="O158" s="3" t="s">
        <v>170</v>
      </c>
      <c r="P158" s="3"/>
      <c r="Q158" s="3" t="s">
        <v>203</v>
      </c>
      <c r="R158" s="3" t="s">
        <v>302</v>
      </c>
      <c r="S158" s="3" t="s">
        <v>302</v>
      </c>
      <c r="T158" s="3" t="s">
        <v>156</v>
      </c>
      <c r="U158" s="3"/>
      <c r="V158" s="3" t="s">
        <v>193</v>
      </c>
      <c r="W158" s="3" t="s">
        <v>170</v>
      </c>
      <c r="X158" s="3" t="s">
        <v>170</v>
      </c>
      <c r="Y158" s="3" t="s">
        <v>854</v>
      </c>
      <c r="Z158" s="3"/>
      <c r="AA158" s="3"/>
      <c r="AB158" s="8"/>
    </row>
    <row r="159" spans="1:28" s="4" customFormat="1" ht="61.2" x14ac:dyDescent="0.3">
      <c r="A159" s="3">
        <f t="shared" si="9"/>
        <v>149</v>
      </c>
      <c r="B159" s="3" t="s">
        <v>156</v>
      </c>
      <c r="C159" s="3" t="s">
        <v>174</v>
      </c>
      <c r="D159" s="3" t="s">
        <v>173</v>
      </c>
      <c r="E159" s="3" t="s">
        <v>188</v>
      </c>
      <c r="F159" s="3" t="s">
        <v>200</v>
      </c>
      <c r="G159" s="3" t="s">
        <v>438</v>
      </c>
      <c r="H159" s="40" t="s">
        <v>437</v>
      </c>
      <c r="I159" s="40" t="s">
        <v>438</v>
      </c>
      <c r="J159" s="40" t="s">
        <v>438</v>
      </c>
      <c r="K159" s="3" t="s">
        <v>438</v>
      </c>
      <c r="L159" s="41">
        <f t="shared" si="11"/>
        <v>1</v>
      </c>
      <c r="M159" s="42" t="str">
        <f t="shared" si="12"/>
        <v>No Pertinente</v>
      </c>
      <c r="N159" s="7" t="s">
        <v>195</v>
      </c>
      <c r="O159" s="3" t="s">
        <v>170</v>
      </c>
      <c r="P159" s="3"/>
      <c r="Q159" s="3" t="s">
        <v>203</v>
      </c>
      <c r="R159" s="3" t="s">
        <v>302</v>
      </c>
      <c r="S159" s="3" t="s">
        <v>302</v>
      </c>
      <c r="T159" s="3" t="s">
        <v>156</v>
      </c>
      <c r="U159" s="3"/>
      <c r="V159" s="3" t="s">
        <v>203</v>
      </c>
      <c r="W159" s="3" t="s">
        <v>170</v>
      </c>
      <c r="X159" s="3" t="s">
        <v>170</v>
      </c>
      <c r="Y159" s="3" t="s">
        <v>302</v>
      </c>
      <c r="Z159" s="3"/>
      <c r="AA159" s="3"/>
      <c r="AB159" s="8"/>
    </row>
    <row r="160" spans="1:28" s="4" customFormat="1" ht="51" x14ac:dyDescent="0.3">
      <c r="A160" s="3">
        <f t="shared" si="9"/>
        <v>150</v>
      </c>
      <c r="B160" s="3" t="s">
        <v>156</v>
      </c>
      <c r="C160" s="3" t="s">
        <v>174</v>
      </c>
      <c r="D160" s="3" t="s">
        <v>173</v>
      </c>
      <c r="E160" s="3" t="s">
        <v>189</v>
      </c>
      <c r="F160" s="3" t="s">
        <v>201</v>
      </c>
      <c r="G160" s="3" t="s">
        <v>438</v>
      </c>
      <c r="H160" s="40" t="s">
        <v>437</v>
      </c>
      <c r="I160" s="40" t="s">
        <v>438</v>
      </c>
      <c r="J160" s="3" t="s">
        <v>438</v>
      </c>
      <c r="K160" s="3" t="s">
        <v>438</v>
      </c>
      <c r="L160" s="41">
        <f t="shared" si="11"/>
        <v>1</v>
      </c>
      <c r="M160" s="42" t="str">
        <f t="shared" si="12"/>
        <v>No Pertinente</v>
      </c>
      <c r="N160" s="3" t="s">
        <v>194</v>
      </c>
      <c r="O160" s="3" t="s">
        <v>170</v>
      </c>
      <c r="P160" s="3"/>
      <c r="Q160" s="3" t="s">
        <v>203</v>
      </c>
      <c r="R160" s="3" t="s">
        <v>302</v>
      </c>
      <c r="S160" s="3" t="s">
        <v>302</v>
      </c>
      <c r="T160" s="3" t="s">
        <v>156</v>
      </c>
      <c r="U160" s="3"/>
      <c r="V160" s="3" t="s">
        <v>193</v>
      </c>
      <c r="W160" s="3" t="s">
        <v>170</v>
      </c>
      <c r="X160" s="3" t="s">
        <v>170</v>
      </c>
      <c r="Y160" s="3" t="s">
        <v>854</v>
      </c>
      <c r="Z160" s="3"/>
      <c r="AA160" s="3"/>
      <c r="AB160" s="8"/>
    </row>
    <row r="161" spans="1:28" s="4" customFormat="1" ht="30.6" x14ac:dyDescent="0.3">
      <c r="A161" s="3">
        <f t="shared" si="9"/>
        <v>151</v>
      </c>
      <c r="B161" s="3" t="s">
        <v>156</v>
      </c>
      <c r="C161" s="3" t="s">
        <v>174</v>
      </c>
      <c r="D161" s="3" t="s">
        <v>173</v>
      </c>
      <c r="E161" s="3" t="s">
        <v>190</v>
      </c>
      <c r="F161" s="3" t="s">
        <v>202</v>
      </c>
      <c r="G161" s="3" t="s">
        <v>438</v>
      </c>
      <c r="H161" s="40" t="s">
        <v>437</v>
      </c>
      <c r="I161" s="40" t="s">
        <v>438</v>
      </c>
      <c r="J161" s="3" t="s">
        <v>438</v>
      </c>
      <c r="K161" s="3" t="s">
        <v>438</v>
      </c>
      <c r="L161" s="41">
        <f t="shared" si="11"/>
        <v>1</v>
      </c>
      <c r="M161" s="42" t="str">
        <f t="shared" si="12"/>
        <v>No Pertinente</v>
      </c>
      <c r="N161" s="7" t="s">
        <v>195</v>
      </c>
      <c r="O161" s="3" t="s">
        <v>170</v>
      </c>
      <c r="P161" s="3"/>
      <c r="Q161" s="3" t="s">
        <v>203</v>
      </c>
      <c r="R161" s="3" t="s">
        <v>302</v>
      </c>
      <c r="S161" s="3" t="s">
        <v>302</v>
      </c>
      <c r="T161" s="3" t="s">
        <v>156</v>
      </c>
      <c r="U161" s="3"/>
      <c r="V161" s="3" t="s">
        <v>203</v>
      </c>
      <c r="W161" s="3" t="s">
        <v>170</v>
      </c>
      <c r="X161" s="3" t="s">
        <v>170</v>
      </c>
      <c r="Y161" s="3" t="s">
        <v>302</v>
      </c>
      <c r="Z161" s="3"/>
      <c r="AA161" s="3"/>
      <c r="AB161" s="8"/>
    </row>
    <row r="162" spans="1:28" s="4" customFormat="1" ht="30.6" x14ac:dyDescent="0.3">
      <c r="A162" s="3">
        <f t="shared" si="9"/>
        <v>152</v>
      </c>
      <c r="B162" s="3" t="s">
        <v>156</v>
      </c>
      <c r="C162" s="3" t="s">
        <v>174</v>
      </c>
      <c r="D162" s="3" t="s">
        <v>173</v>
      </c>
      <c r="E162" s="3" t="s">
        <v>558</v>
      </c>
      <c r="F162" s="3" t="s">
        <v>559</v>
      </c>
      <c r="G162" s="3" t="s">
        <v>438</v>
      </c>
      <c r="H162" s="3" t="s">
        <v>437</v>
      </c>
      <c r="I162" s="3" t="s">
        <v>438</v>
      </c>
      <c r="J162" s="3" t="s">
        <v>438</v>
      </c>
      <c r="K162" s="3" t="s">
        <v>438</v>
      </c>
      <c r="L162" s="41">
        <f t="shared" si="11"/>
        <v>1</v>
      </c>
      <c r="M162" s="42" t="str">
        <f t="shared" si="12"/>
        <v>No Pertinente</v>
      </c>
      <c r="N162" s="3" t="s">
        <v>560</v>
      </c>
      <c r="O162" s="3" t="s">
        <v>170</v>
      </c>
      <c r="P162" s="3"/>
      <c r="Q162" s="3" t="s">
        <v>561</v>
      </c>
      <c r="R162" s="56" t="s">
        <v>562</v>
      </c>
      <c r="S162" s="39"/>
      <c r="T162" s="39"/>
      <c r="U162" s="3"/>
      <c r="V162" s="3" t="s">
        <v>563</v>
      </c>
      <c r="W162" s="3" t="s">
        <v>170</v>
      </c>
      <c r="X162" s="3"/>
      <c r="Y162" s="3" t="s">
        <v>564</v>
      </c>
      <c r="Z162" s="3" t="s">
        <v>210</v>
      </c>
      <c r="AA162" s="3" t="s">
        <v>177</v>
      </c>
      <c r="AB162" s="8"/>
    </row>
    <row r="163" spans="1:28" s="4" customFormat="1" ht="30.6" x14ac:dyDescent="0.3">
      <c r="A163" s="3">
        <f t="shared" si="9"/>
        <v>153</v>
      </c>
      <c r="B163" s="3" t="s">
        <v>156</v>
      </c>
      <c r="C163" s="3" t="s">
        <v>174</v>
      </c>
      <c r="D163" s="3" t="s">
        <v>173</v>
      </c>
      <c r="E163" s="3" t="s">
        <v>574</v>
      </c>
      <c r="F163" s="3" t="s">
        <v>575</v>
      </c>
      <c r="G163" s="3" t="s">
        <v>438</v>
      </c>
      <c r="H163" s="3" t="s">
        <v>437</v>
      </c>
      <c r="I163" s="3" t="s">
        <v>438</v>
      </c>
      <c r="J163" s="3" t="s">
        <v>438</v>
      </c>
      <c r="K163" s="3" t="s">
        <v>438</v>
      </c>
      <c r="L163" s="41">
        <f t="shared" si="11"/>
        <v>1</v>
      </c>
      <c r="M163" s="42" t="str">
        <f t="shared" si="12"/>
        <v>No Pertinente</v>
      </c>
      <c r="N163" s="3" t="s">
        <v>576</v>
      </c>
      <c r="O163" s="3" t="s">
        <v>170</v>
      </c>
      <c r="P163" s="3"/>
      <c r="Q163" s="3" t="s">
        <v>577</v>
      </c>
      <c r="R163" s="56" t="s">
        <v>578</v>
      </c>
      <c r="S163" s="3" t="s">
        <v>579</v>
      </c>
      <c r="T163" s="3" t="s">
        <v>156</v>
      </c>
      <c r="U163" s="3"/>
      <c r="V163" s="3" t="s">
        <v>580</v>
      </c>
      <c r="W163" s="3" t="s">
        <v>170</v>
      </c>
      <c r="X163" s="3"/>
      <c r="Y163" s="3" t="s">
        <v>424</v>
      </c>
      <c r="Z163" s="3" t="s">
        <v>425</v>
      </c>
      <c r="AA163" s="3">
        <v>3173684901</v>
      </c>
      <c r="AB163" s="8"/>
    </row>
    <row r="164" spans="1:28" ht="51" x14ac:dyDescent="0.3">
      <c r="A164" s="3">
        <f t="shared" si="9"/>
        <v>154</v>
      </c>
      <c r="B164" s="3" t="s">
        <v>156</v>
      </c>
      <c r="C164" s="3" t="s">
        <v>519</v>
      </c>
      <c r="D164" s="3" t="s">
        <v>585</v>
      </c>
      <c r="E164" s="3" t="s">
        <v>520</v>
      </c>
      <c r="F164" s="3" t="s">
        <v>521</v>
      </c>
      <c r="G164" s="3" t="s">
        <v>438</v>
      </c>
      <c r="H164" s="3" t="s">
        <v>437</v>
      </c>
      <c r="I164" s="3" t="s">
        <v>438</v>
      </c>
      <c r="J164" s="3" t="s">
        <v>438</v>
      </c>
      <c r="K164" s="3" t="s">
        <v>438</v>
      </c>
      <c r="L164" s="41">
        <f t="shared" si="11"/>
        <v>1</v>
      </c>
      <c r="M164" s="42" t="str">
        <f t="shared" si="12"/>
        <v>No Pertinente</v>
      </c>
      <c r="N164" s="3" t="s">
        <v>194</v>
      </c>
      <c r="O164" s="3" t="s">
        <v>170</v>
      </c>
      <c r="P164" s="3"/>
      <c r="Q164" s="3" t="s">
        <v>357</v>
      </c>
      <c r="R164" s="30" t="s">
        <v>358</v>
      </c>
      <c r="S164" s="3">
        <v>3142264708</v>
      </c>
      <c r="T164" s="3" t="s">
        <v>519</v>
      </c>
      <c r="U164" s="3"/>
      <c r="V164" s="3" t="s">
        <v>526</v>
      </c>
      <c r="W164" s="3" t="s">
        <v>170</v>
      </c>
      <c r="X164" s="3"/>
      <c r="Y164" s="3"/>
      <c r="Z164" s="3"/>
      <c r="AA164" s="3"/>
      <c r="AB164" s="8"/>
    </row>
    <row r="165" spans="1:28" ht="81.599999999999994" x14ac:dyDescent="0.3">
      <c r="A165" s="3">
        <f t="shared" si="9"/>
        <v>155</v>
      </c>
      <c r="B165" s="3" t="s">
        <v>156</v>
      </c>
      <c r="C165" s="3" t="s">
        <v>519</v>
      </c>
      <c r="D165" s="3" t="s">
        <v>585</v>
      </c>
      <c r="E165" s="3" t="s">
        <v>522</v>
      </c>
      <c r="F165" s="3" t="s">
        <v>523</v>
      </c>
      <c r="G165" s="3" t="s">
        <v>438</v>
      </c>
      <c r="H165" s="3" t="s">
        <v>437</v>
      </c>
      <c r="I165" s="3" t="s">
        <v>437</v>
      </c>
      <c r="J165" s="3" t="s">
        <v>437</v>
      </c>
      <c r="K165" s="3" t="s">
        <v>437</v>
      </c>
      <c r="L165" s="41">
        <f t="shared" si="11"/>
        <v>4</v>
      </c>
      <c r="M165" s="42" t="str">
        <f t="shared" si="12"/>
        <v>Muy Pertinente</v>
      </c>
      <c r="N165" s="3" t="s">
        <v>194</v>
      </c>
      <c r="O165" s="3" t="s">
        <v>170</v>
      </c>
      <c r="P165" s="3" t="s">
        <v>170</v>
      </c>
      <c r="Q165" s="3" t="s">
        <v>527</v>
      </c>
      <c r="R165" s="30" t="s">
        <v>528</v>
      </c>
      <c r="S165" s="3">
        <v>3155834061</v>
      </c>
      <c r="T165" s="3" t="s">
        <v>519</v>
      </c>
      <c r="U165" s="3"/>
      <c r="V165" s="3" t="s">
        <v>529</v>
      </c>
      <c r="W165" s="3" t="s">
        <v>170</v>
      </c>
      <c r="X165" s="3" t="s">
        <v>170</v>
      </c>
      <c r="Y165" s="3"/>
      <c r="Z165" s="3"/>
      <c r="AA165" s="3"/>
      <c r="AB165" s="8"/>
    </row>
    <row r="166" spans="1:28" ht="102" x14ac:dyDescent="0.3">
      <c r="A166" s="3">
        <f t="shared" si="9"/>
        <v>156</v>
      </c>
      <c r="B166" s="3" t="s">
        <v>156</v>
      </c>
      <c r="C166" s="3" t="s">
        <v>519</v>
      </c>
      <c r="D166" s="3" t="s">
        <v>585</v>
      </c>
      <c r="E166" s="3" t="s">
        <v>524</v>
      </c>
      <c r="F166" s="3" t="s">
        <v>525</v>
      </c>
      <c r="G166" s="3" t="s">
        <v>438</v>
      </c>
      <c r="H166" s="3" t="s">
        <v>437</v>
      </c>
      <c r="I166" s="3" t="s">
        <v>438</v>
      </c>
      <c r="J166" s="3" t="s">
        <v>437</v>
      </c>
      <c r="K166" s="3" t="s">
        <v>438</v>
      </c>
      <c r="L166" s="41">
        <f t="shared" si="11"/>
        <v>2</v>
      </c>
      <c r="M166" s="42" t="str">
        <f t="shared" si="12"/>
        <v>Poco Pertinente</v>
      </c>
      <c r="N166" s="3" t="s">
        <v>194</v>
      </c>
      <c r="O166" s="3" t="s">
        <v>170</v>
      </c>
      <c r="P166" s="3" t="s">
        <v>170</v>
      </c>
      <c r="Q166" s="3" t="s">
        <v>530</v>
      </c>
      <c r="R166" s="30" t="s">
        <v>531</v>
      </c>
      <c r="S166" s="3">
        <v>3002412836</v>
      </c>
      <c r="T166" s="3" t="s">
        <v>519</v>
      </c>
      <c r="U166" s="3"/>
      <c r="V166" s="3" t="s">
        <v>532</v>
      </c>
      <c r="W166" s="3" t="s">
        <v>191</v>
      </c>
      <c r="X166" s="3" t="s">
        <v>191</v>
      </c>
      <c r="Y166" s="3"/>
      <c r="Z166" s="3"/>
      <c r="AA166" s="3"/>
      <c r="AB166" s="8"/>
    </row>
    <row r="167" spans="1:28" ht="193.8" x14ac:dyDescent="0.3">
      <c r="A167" s="3">
        <f t="shared" si="9"/>
        <v>157</v>
      </c>
      <c r="B167" s="3" t="s">
        <v>156</v>
      </c>
      <c r="C167" s="3" t="s">
        <v>856</v>
      </c>
      <c r="D167" s="3" t="s">
        <v>857</v>
      </c>
      <c r="E167" s="3" t="s">
        <v>858</v>
      </c>
      <c r="F167" s="3" t="s">
        <v>859</v>
      </c>
      <c r="G167" s="40" t="s">
        <v>438</v>
      </c>
      <c r="H167" s="40" t="s">
        <v>437</v>
      </c>
      <c r="I167" s="40" t="s">
        <v>437</v>
      </c>
      <c r="J167" s="40" t="s">
        <v>437</v>
      </c>
      <c r="K167" s="40" t="s">
        <v>437</v>
      </c>
      <c r="L167" s="41">
        <f t="shared" si="11"/>
        <v>4</v>
      </c>
      <c r="M167" s="42" t="str">
        <f t="shared" si="12"/>
        <v>Muy Pertinente</v>
      </c>
      <c r="N167" s="3" t="s">
        <v>860</v>
      </c>
      <c r="O167" s="3"/>
      <c r="P167" s="3" t="s">
        <v>170</v>
      </c>
      <c r="Q167" s="3" t="s">
        <v>861</v>
      </c>
      <c r="R167" s="32" t="s">
        <v>862</v>
      </c>
      <c r="S167" s="3">
        <v>3162246277</v>
      </c>
      <c r="T167" s="3" t="s">
        <v>156</v>
      </c>
      <c r="U167" s="3"/>
      <c r="V167" s="3" t="s">
        <v>863</v>
      </c>
      <c r="W167" s="3" t="s">
        <v>170</v>
      </c>
      <c r="X167" s="3" t="s">
        <v>170</v>
      </c>
      <c r="Y167" s="3" t="s">
        <v>864</v>
      </c>
      <c r="Z167" s="32" t="s">
        <v>862</v>
      </c>
      <c r="AA167" s="3">
        <v>3162246277</v>
      </c>
      <c r="AB167" s="8"/>
    </row>
    <row r="168" spans="1:28" s="4" customFormat="1" ht="51" x14ac:dyDescent="0.3">
      <c r="A168" s="3">
        <f t="shared" si="9"/>
        <v>158</v>
      </c>
      <c r="B168" s="3" t="s">
        <v>156</v>
      </c>
      <c r="C168" s="3" t="s">
        <v>311</v>
      </c>
      <c r="D168" s="3" t="s">
        <v>968</v>
      </c>
      <c r="E168" s="3" t="s">
        <v>866</v>
      </c>
      <c r="F168" s="3" t="s">
        <v>867</v>
      </c>
      <c r="G168" s="3" t="s">
        <v>437</v>
      </c>
      <c r="H168" s="3" t="s">
        <v>437</v>
      </c>
      <c r="I168" s="3" t="s">
        <v>437</v>
      </c>
      <c r="J168" s="3" t="s">
        <v>437</v>
      </c>
      <c r="K168" s="3" t="s">
        <v>437</v>
      </c>
      <c r="L168" s="41">
        <f t="shared" si="11"/>
        <v>5</v>
      </c>
      <c r="M168" s="42" t="str">
        <f t="shared" si="12"/>
        <v>Altamente Pertinente</v>
      </c>
      <c r="N168" s="3" t="s">
        <v>311</v>
      </c>
      <c r="O168" s="3" t="s">
        <v>170</v>
      </c>
      <c r="P168" s="3"/>
      <c r="Q168" s="3" t="s">
        <v>868</v>
      </c>
      <c r="R168" s="17" t="s">
        <v>869</v>
      </c>
      <c r="S168" s="16">
        <v>3123815417</v>
      </c>
      <c r="T168" s="3" t="s">
        <v>156</v>
      </c>
      <c r="U168" s="3"/>
      <c r="V168" s="3" t="s">
        <v>870</v>
      </c>
      <c r="W168" s="3"/>
      <c r="X168" s="3" t="s">
        <v>191</v>
      </c>
      <c r="Y168" s="3" t="s">
        <v>871</v>
      </c>
      <c r="Z168" s="3" t="s">
        <v>871</v>
      </c>
      <c r="AA168" s="3" t="s">
        <v>871</v>
      </c>
      <c r="AB168" s="8"/>
    </row>
    <row r="169" spans="1:28" s="4" customFormat="1" ht="61.2" x14ac:dyDescent="0.3">
      <c r="A169" s="3">
        <f t="shared" si="9"/>
        <v>159</v>
      </c>
      <c r="B169" s="3" t="s">
        <v>156</v>
      </c>
      <c r="C169" s="3" t="s">
        <v>311</v>
      </c>
      <c r="D169" s="3" t="s">
        <v>968</v>
      </c>
      <c r="E169" s="3" t="s">
        <v>872</v>
      </c>
      <c r="F169" s="3" t="s">
        <v>873</v>
      </c>
      <c r="G169" s="3" t="s">
        <v>437</v>
      </c>
      <c r="H169" s="3" t="s">
        <v>437</v>
      </c>
      <c r="I169" s="3" t="s">
        <v>437</v>
      </c>
      <c r="J169" s="3" t="s">
        <v>437</v>
      </c>
      <c r="K169" s="3" t="s">
        <v>437</v>
      </c>
      <c r="L169" s="41">
        <f t="shared" si="11"/>
        <v>5</v>
      </c>
      <c r="M169" s="42" t="str">
        <f t="shared" si="12"/>
        <v>Altamente Pertinente</v>
      </c>
      <c r="N169" s="3" t="s">
        <v>311</v>
      </c>
      <c r="O169" s="3" t="s">
        <v>170</v>
      </c>
      <c r="P169" s="3"/>
      <c r="Q169" s="3" t="s">
        <v>868</v>
      </c>
      <c r="R169" s="17" t="s">
        <v>869</v>
      </c>
      <c r="S169" s="16">
        <v>3123815417</v>
      </c>
      <c r="T169" s="3" t="s">
        <v>156</v>
      </c>
      <c r="U169" s="3"/>
      <c r="V169" s="3" t="s">
        <v>870</v>
      </c>
      <c r="W169" s="3"/>
      <c r="X169" s="3" t="s">
        <v>191</v>
      </c>
      <c r="Y169" s="3" t="s">
        <v>871</v>
      </c>
      <c r="Z169" s="3" t="s">
        <v>871</v>
      </c>
      <c r="AA169" s="3" t="s">
        <v>871</v>
      </c>
      <c r="AB169" s="8"/>
    </row>
    <row r="170" spans="1:28" s="4" customFormat="1" ht="30.6" x14ac:dyDescent="0.3">
      <c r="A170" s="3">
        <f t="shared" si="9"/>
        <v>160</v>
      </c>
      <c r="B170" s="3" t="s">
        <v>156</v>
      </c>
      <c r="C170" s="3" t="s">
        <v>311</v>
      </c>
      <c r="D170" s="3" t="s">
        <v>968</v>
      </c>
      <c r="E170" s="3" t="s">
        <v>874</v>
      </c>
      <c r="F170" s="3" t="s">
        <v>875</v>
      </c>
      <c r="G170" s="3" t="s">
        <v>437</v>
      </c>
      <c r="H170" s="3" t="s">
        <v>437</v>
      </c>
      <c r="I170" s="3" t="s">
        <v>437</v>
      </c>
      <c r="J170" s="3" t="s">
        <v>437</v>
      </c>
      <c r="K170" s="3" t="s">
        <v>437</v>
      </c>
      <c r="L170" s="41">
        <f t="shared" si="11"/>
        <v>5</v>
      </c>
      <c r="M170" s="42" t="str">
        <f t="shared" si="12"/>
        <v>Altamente Pertinente</v>
      </c>
      <c r="N170" s="3" t="s">
        <v>311</v>
      </c>
      <c r="O170" s="3" t="s">
        <v>170</v>
      </c>
      <c r="P170" s="3"/>
      <c r="Q170" s="3" t="s">
        <v>868</v>
      </c>
      <c r="R170" s="17" t="s">
        <v>869</v>
      </c>
      <c r="S170" s="16">
        <v>3123815417</v>
      </c>
      <c r="T170" s="3" t="s">
        <v>156</v>
      </c>
      <c r="U170" s="3"/>
      <c r="V170" s="3" t="s">
        <v>870</v>
      </c>
      <c r="W170" s="3"/>
      <c r="X170" s="3" t="s">
        <v>191</v>
      </c>
      <c r="Y170" s="3" t="s">
        <v>871</v>
      </c>
      <c r="Z170" s="3" t="s">
        <v>871</v>
      </c>
      <c r="AA170" s="3" t="s">
        <v>871</v>
      </c>
      <c r="AB170" s="8"/>
    </row>
    <row r="171" spans="1:28" s="4" customFormat="1" ht="30.6" x14ac:dyDescent="0.3">
      <c r="A171" s="3">
        <f t="shared" si="9"/>
        <v>161</v>
      </c>
      <c r="B171" s="3" t="s">
        <v>156</v>
      </c>
      <c r="C171" s="3" t="s">
        <v>311</v>
      </c>
      <c r="D171" s="3" t="s">
        <v>968</v>
      </c>
      <c r="E171" s="3" t="s">
        <v>876</v>
      </c>
      <c r="F171" s="3" t="s">
        <v>877</v>
      </c>
      <c r="G171" s="3" t="s">
        <v>437</v>
      </c>
      <c r="H171" s="3" t="s">
        <v>437</v>
      </c>
      <c r="I171" s="3" t="s">
        <v>437</v>
      </c>
      <c r="J171" s="3" t="s">
        <v>437</v>
      </c>
      <c r="K171" s="3" t="s">
        <v>437</v>
      </c>
      <c r="L171" s="41">
        <f t="shared" si="11"/>
        <v>5</v>
      </c>
      <c r="M171" s="42" t="str">
        <f t="shared" si="12"/>
        <v>Altamente Pertinente</v>
      </c>
      <c r="N171" s="3" t="s">
        <v>311</v>
      </c>
      <c r="O171" s="3" t="s">
        <v>170</v>
      </c>
      <c r="P171" s="3"/>
      <c r="Q171" s="3" t="s">
        <v>868</v>
      </c>
      <c r="R171" s="17" t="s">
        <v>869</v>
      </c>
      <c r="S171" s="16">
        <v>3123815417</v>
      </c>
      <c r="T171" s="3" t="s">
        <v>156</v>
      </c>
      <c r="U171" s="3"/>
      <c r="V171" s="3" t="s">
        <v>870</v>
      </c>
      <c r="W171" s="3"/>
      <c r="X171" s="3" t="s">
        <v>191</v>
      </c>
      <c r="Y171" s="3" t="s">
        <v>871</v>
      </c>
      <c r="Z171" s="3" t="s">
        <v>871</v>
      </c>
      <c r="AA171" s="3" t="s">
        <v>871</v>
      </c>
      <c r="AB171" s="8"/>
    </row>
    <row r="172" spans="1:28" s="4" customFormat="1" ht="40.799999999999997" x14ac:dyDescent="0.3">
      <c r="A172" s="3">
        <f t="shared" si="9"/>
        <v>162</v>
      </c>
      <c r="B172" s="3" t="s">
        <v>156</v>
      </c>
      <c r="C172" s="3" t="s">
        <v>311</v>
      </c>
      <c r="D172" s="3" t="s">
        <v>968</v>
      </c>
      <c r="E172" s="3" t="s">
        <v>878</v>
      </c>
      <c r="F172" s="3" t="s">
        <v>879</v>
      </c>
      <c r="G172" s="3" t="s">
        <v>437</v>
      </c>
      <c r="H172" s="3" t="s">
        <v>437</v>
      </c>
      <c r="I172" s="3" t="s">
        <v>437</v>
      </c>
      <c r="J172" s="3" t="s">
        <v>437</v>
      </c>
      <c r="K172" s="3" t="s">
        <v>437</v>
      </c>
      <c r="L172" s="41">
        <f t="shared" si="11"/>
        <v>5</v>
      </c>
      <c r="M172" s="42" t="str">
        <f t="shared" si="12"/>
        <v>Altamente Pertinente</v>
      </c>
      <c r="N172" s="3" t="s">
        <v>311</v>
      </c>
      <c r="O172" s="3" t="s">
        <v>170</v>
      </c>
      <c r="P172" s="3"/>
      <c r="Q172" s="3" t="s">
        <v>868</v>
      </c>
      <c r="R172" s="17" t="s">
        <v>869</v>
      </c>
      <c r="S172" s="16">
        <v>3123815417</v>
      </c>
      <c r="T172" s="3" t="s">
        <v>156</v>
      </c>
      <c r="U172" s="3"/>
      <c r="V172" s="3" t="s">
        <v>880</v>
      </c>
      <c r="W172" s="3"/>
      <c r="X172" s="3" t="s">
        <v>191</v>
      </c>
      <c r="Y172" s="3" t="s">
        <v>880</v>
      </c>
      <c r="Z172" s="3" t="s">
        <v>880</v>
      </c>
      <c r="AA172" s="3" t="s">
        <v>880</v>
      </c>
      <c r="AB172" s="8"/>
    </row>
    <row r="173" spans="1:28" s="4" customFormat="1" ht="30.6" x14ac:dyDescent="0.3">
      <c r="A173" s="3">
        <f t="shared" si="9"/>
        <v>163</v>
      </c>
      <c r="B173" s="3" t="s">
        <v>156</v>
      </c>
      <c r="C173" s="3" t="s">
        <v>311</v>
      </c>
      <c r="D173" s="3" t="s">
        <v>968</v>
      </c>
      <c r="E173" s="3" t="s">
        <v>881</v>
      </c>
      <c r="F173" s="3" t="s">
        <v>882</v>
      </c>
      <c r="G173" s="3" t="s">
        <v>438</v>
      </c>
      <c r="H173" s="3" t="s">
        <v>438</v>
      </c>
      <c r="I173" s="3" t="s">
        <v>438</v>
      </c>
      <c r="J173" s="3" t="s">
        <v>437</v>
      </c>
      <c r="K173" s="3" t="s">
        <v>438</v>
      </c>
      <c r="L173" s="41">
        <f t="shared" si="11"/>
        <v>1</v>
      </c>
      <c r="M173" s="42" t="str">
        <f t="shared" si="12"/>
        <v>No Pertinente</v>
      </c>
      <c r="N173" s="3" t="s">
        <v>311</v>
      </c>
      <c r="O173" s="3" t="s">
        <v>170</v>
      </c>
      <c r="P173" s="3"/>
      <c r="Q173" s="3" t="s">
        <v>883</v>
      </c>
      <c r="R173" s="17" t="s">
        <v>884</v>
      </c>
      <c r="S173" s="16">
        <v>3153968770</v>
      </c>
      <c r="T173" s="3" t="s">
        <v>156</v>
      </c>
      <c r="U173" s="3"/>
      <c r="V173" s="3" t="s">
        <v>880</v>
      </c>
      <c r="W173" s="3"/>
      <c r="X173" s="3" t="s">
        <v>191</v>
      </c>
      <c r="Y173" s="3" t="s">
        <v>880</v>
      </c>
      <c r="Z173" s="3" t="s">
        <v>880</v>
      </c>
      <c r="AA173" s="3" t="s">
        <v>880</v>
      </c>
      <c r="AB173" s="8"/>
    </row>
    <row r="174" spans="1:28" s="4" customFormat="1" ht="51" x14ac:dyDescent="0.3">
      <c r="A174" s="3">
        <f t="shared" si="9"/>
        <v>164</v>
      </c>
      <c r="B174" s="3" t="s">
        <v>156</v>
      </c>
      <c r="C174" s="3" t="s">
        <v>311</v>
      </c>
      <c r="D174" s="3" t="s">
        <v>968</v>
      </c>
      <c r="E174" s="3" t="s">
        <v>885</v>
      </c>
      <c r="F174" s="3" t="s">
        <v>886</v>
      </c>
      <c r="G174" s="3" t="s">
        <v>438</v>
      </c>
      <c r="H174" s="3" t="s">
        <v>438</v>
      </c>
      <c r="I174" s="3" t="s">
        <v>438</v>
      </c>
      <c r="J174" s="3" t="s">
        <v>437</v>
      </c>
      <c r="K174" s="3" t="s">
        <v>438</v>
      </c>
      <c r="L174" s="41">
        <f t="shared" si="11"/>
        <v>1</v>
      </c>
      <c r="M174" s="42" t="str">
        <f t="shared" si="12"/>
        <v>No Pertinente</v>
      </c>
      <c r="N174" s="3" t="s">
        <v>311</v>
      </c>
      <c r="O174" s="3" t="s">
        <v>170</v>
      </c>
      <c r="P174" s="3"/>
      <c r="Q174" s="3" t="s">
        <v>883</v>
      </c>
      <c r="R174" s="17" t="s">
        <v>884</v>
      </c>
      <c r="S174" s="16">
        <v>3153968770</v>
      </c>
      <c r="T174" s="3" t="s">
        <v>156</v>
      </c>
      <c r="U174" s="3"/>
      <c r="V174" s="3" t="s">
        <v>880</v>
      </c>
      <c r="W174" s="3"/>
      <c r="X174" s="3" t="s">
        <v>191</v>
      </c>
      <c r="Y174" s="3" t="s">
        <v>880</v>
      </c>
      <c r="Z174" s="3" t="s">
        <v>880</v>
      </c>
      <c r="AA174" s="3" t="s">
        <v>880</v>
      </c>
      <c r="AB174" s="8"/>
    </row>
    <row r="175" spans="1:28" s="4" customFormat="1" ht="28.8" x14ac:dyDescent="0.3">
      <c r="A175" s="3">
        <f t="shared" si="9"/>
        <v>165</v>
      </c>
      <c r="B175" s="3" t="s">
        <v>156</v>
      </c>
      <c r="C175" s="3" t="s">
        <v>311</v>
      </c>
      <c r="D175" s="3" t="s">
        <v>968</v>
      </c>
      <c r="E175" s="3" t="s">
        <v>887</v>
      </c>
      <c r="F175" s="3" t="s">
        <v>888</v>
      </c>
      <c r="G175" s="3" t="s">
        <v>438</v>
      </c>
      <c r="H175" s="3" t="s">
        <v>438</v>
      </c>
      <c r="I175" s="3" t="s">
        <v>438</v>
      </c>
      <c r="J175" s="3" t="s">
        <v>437</v>
      </c>
      <c r="K175" s="3" t="s">
        <v>438</v>
      </c>
      <c r="L175" s="41">
        <f t="shared" si="11"/>
        <v>1</v>
      </c>
      <c r="M175" s="42" t="str">
        <f t="shared" si="12"/>
        <v>No Pertinente</v>
      </c>
      <c r="N175" s="3" t="s">
        <v>311</v>
      </c>
      <c r="O175" s="3" t="s">
        <v>170</v>
      </c>
      <c r="P175" s="3"/>
      <c r="Q175" s="3" t="s">
        <v>865</v>
      </c>
      <c r="R175" s="32" t="s">
        <v>889</v>
      </c>
      <c r="S175" s="16" t="s">
        <v>890</v>
      </c>
      <c r="T175" s="3" t="s">
        <v>156</v>
      </c>
      <c r="U175" s="3"/>
      <c r="V175" s="3" t="s">
        <v>880</v>
      </c>
      <c r="W175" s="3"/>
      <c r="X175" s="3" t="s">
        <v>191</v>
      </c>
      <c r="Y175" s="3" t="s">
        <v>880</v>
      </c>
      <c r="Z175" s="3" t="s">
        <v>880</v>
      </c>
      <c r="AA175" s="3" t="s">
        <v>880</v>
      </c>
      <c r="AB175" s="8"/>
    </row>
    <row r="176" spans="1:28" s="4" customFormat="1" ht="30.6" x14ac:dyDescent="0.3">
      <c r="A176" s="3">
        <f t="shared" si="9"/>
        <v>166</v>
      </c>
      <c r="B176" s="3" t="s">
        <v>156</v>
      </c>
      <c r="C176" s="3" t="s">
        <v>311</v>
      </c>
      <c r="D176" s="3" t="s">
        <v>968</v>
      </c>
      <c r="E176" s="3" t="s">
        <v>891</v>
      </c>
      <c r="F176" s="3" t="s">
        <v>892</v>
      </c>
      <c r="G176" s="3" t="s">
        <v>437</v>
      </c>
      <c r="H176" s="3" t="s">
        <v>437</v>
      </c>
      <c r="I176" s="3" t="s">
        <v>437</v>
      </c>
      <c r="J176" s="3" t="s">
        <v>437</v>
      </c>
      <c r="K176" s="3" t="s">
        <v>438</v>
      </c>
      <c r="L176" s="41">
        <f t="shared" si="11"/>
        <v>4</v>
      </c>
      <c r="M176" s="42" t="str">
        <f t="shared" si="12"/>
        <v>Muy Pertinente</v>
      </c>
      <c r="N176" s="3" t="s">
        <v>311</v>
      </c>
      <c r="O176" s="3" t="s">
        <v>170</v>
      </c>
      <c r="P176" s="3"/>
      <c r="Q176" s="3" t="s">
        <v>883</v>
      </c>
      <c r="R176" s="17" t="s">
        <v>884</v>
      </c>
      <c r="S176" s="16">
        <v>3153968770</v>
      </c>
      <c r="T176" s="3" t="s">
        <v>156</v>
      </c>
      <c r="U176" s="3"/>
      <c r="V176" s="3" t="s">
        <v>870</v>
      </c>
      <c r="W176" s="3"/>
      <c r="X176" s="3" t="s">
        <v>191</v>
      </c>
      <c r="Y176" s="3" t="s">
        <v>871</v>
      </c>
      <c r="Z176" s="3" t="s">
        <v>871</v>
      </c>
      <c r="AA176" s="3" t="s">
        <v>871</v>
      </c>
      <c r="AB176" s="8"/>
    </row>
    <row r="177" spans="1:31" s="4" customFormat="1" ht="30.6" x14ac:dyDescent="0.3">
      <c r="A177" s="3">
        <f t="shared" si="9"/>
        <v>167</v>
      </c>
      <c r="B177" s="3" t="s">
        <v>156</v>
      </c>
      <c r="C177" s="3" t="s">
        <v>311</v>
      </c>
      <c r="D177" s="3" t="s">
        <v>968</v>
      </c>
      <c r="E177" s="3" t="s">
        <v>893</v>
      </c>
      <c r="F177" s="3" t="s">
        <v>894</v>
      </c>
      <c r="G177" s="3" t="s">
        <v>438</v>
      </c>
      <c r="H177" s="3" t="s">
        <v>438</v>
      </c>
      <c r="I177" s="3" t="s">
        <v>437</v>
      </c>
      <c r="J177" s="3" t="s">
        <v>437</v>
      </c>
      <c r="K177" s="3" t="s">
        <v>438</v>
      </c>
      <c r="L177" s="41">
        <f t="shared" si="11"/>
        <v>2</v>
      </c>
      <c r="M177" s="42" t="str">
        <f t="shared" si="12"/>
        <v>Poco Pertinente</v>
      </c>
      <c r="N177" s="3" t="s">
        <v>311</v>
      </c>
      <c r="O177" s="3" t="s">
        <v>170</v>
      </c>
      <c r="P177" s="3"/>
      <c r="Q177" s="3" t="s">
        <v>865</v>
      </c>
      <c r="R177" s="32" t="s">
        <v>889</v>
      </c>
      <c r="S177" s="16" t="s">
        <v>890</v>
      </c>
      <c r="T177" s="3" t="s">
        <v>156</v>
      </c>
      <c r="U177" s="3"/>
      <c r="V177" s="3" t="s">
        <v>870</v>
      </c>
      <c r="W177" s="3"/>
      <c r="X177" s="3" t="s">
        <v>191</v>
      </c>
      <c r="Y177" s="3" t="s">
        <v>895</v>
      </c>
      <c r="Z177" s="3" t="s">
        <v>895</v>
      </c>
      <c r="AA177" s="3" t="s">
        <v>895</v>
      </c>
      <c r="AB177" s="8"/>
    </row>
    <row r="178" spans="1:31" s="4" customFormat="1" ht="112.2" x14ac:dyDescent="0.3">
      <c r="A178" s="3">
        <f t="shared" si="9"/>
        <v>168</v>
      </c>
      <c r="B178" s="3" t="s">
        <v>156</v>
      </c>
      <c r="C178" s="3" t="s">
        <v>311</v>
      </c>
      <c r="D178" s="3" t="s">
        <v>968</v>
      </c>
      <c r="E178" s="3" t="s">
        <v>896</v>
      </c>
      <c r="F178" s="3" t="s">
        <v>897</v>
      </c>
      <c r="G178" s="3" t="s">
        <v>438</v>
      </c>
      <c r="H178" s="3" t="s">
        <v>438</v>
      </c>
      <c r="I178" s="3" t="s">
        <v>437</v>
      </c>
      <c r="J178" s="3" t="s">
        <v>437</v>
      </c>
      <c r="K178" s="3" t="s">
        <v>438</v>
      </c>
      <c r="L178" s="41">
        <f t="shared" si="11"/>
        <v>2</v>
      </c>
      <c r="M178" s="42" t="str">
        <f t="shared" si="12"/>
        <v>Poco Pertinente</v>
      </c>
      <c r="N178" s="3" t="s">
        <v>311</v>
      </c>
      <c r="O178" s="3"/>
      <c r="P178" s="3" t="s">
        <v>170</v>
      </c>
      <c r="Q178" s="3" t="s">
        <v>865</v>
      </c>
      <c r="R178" s="32" t="s">
        <v>889</v>
      </c>
      <c r="S178" s="16" t="s">
        <v>890</v>
      </c>
      <c r="T178" s="3" t="s">
        <v>898</v>
      </c>
      <c r="U178" s="3"/>
      <c r="V178" s="3" t="s">
        <v>870</v>
      </c>
      <c r="W178" s="3"/>
      <c r="X178" s="3" t="s">
        <v>191</v>
      </c>
      <c r="Y178" s="3" t="s">
        <v>865</v>
      </c>
      <c r="Z178" s="32" t="s">
        <v>889</v>
      </c>
      <c r="AA178" s="16" t="s">
        <v>890</v>
      </c>
      <c r="AB178" s="8"/>
    </row>
    <row r="179" spans="1:31" ht="51" x14ac:dyDescent="0.3">
      <c r="A179" s="3">
        <f t="shared" si="9"/>
        <v>169</v>
      </c>
      <c r="B179" s="3" t="s">
        <v>899</v>
      </c>
      <c r="C179" s="3" t="s">
        <v>900</v>
      </c>
      <c r="D179" s="3" t="s">
        <v>901</v>
      </c>
      <c r="E179" s="3" t="s">
        <v>902</v>
      </c>
      <c r="F179" s="3" t="s">
        <v>903</v>
      </c>
      <c r="G179" s="3" t="s">
        <v>437</v>
      </c>
      <c r="H179" s="3" t="s">
        <v>437</v>
      </c>
      <c r="I179" s="3" t="s">
        <v>438</v>
      </c>
      <c r="J179" s="3" t="s">
        <v>437</v>
      </c>
      <c r="K179" s="3" t="s">
        <v>437</v>
      </c>
      <c r="L179" s="41">
        <f t="shared" si="11"/>
        <v>4</v>
      </c>
      <c r="M179" s="42" t="str">
        <f t="shared" si="12"/>
        <v>Muy Pertinente</v>
      </c>
      <c r="N179" s="3" t="s">
        <v>904</v>
      </c>
      <c r="O179" s="3"/>
      <c r="P179" s="3" t="s">
        <v>170</v>
      </c>
      <c r="Q179" s="3" t="s">
        <v>905</v>
      </c>
      <c r="R179" s="3" t="s">
        <v>906</v>
      </c>
      <c r="S179" s="3">
        <v>3158111794</v>
      </c>
      <c r="T179" s="3" t="s">
        <v>899</v>
      </c>
      <c r="U179" s="3"/>
      <c r="V179" s="3" t="s">
        <v>907</v>
      </c>
      <c r="W179" s="3" t="s">
        <v>170</v>
      </c>
      <c r="X179" s="3" t="s">
        <v>170</v>
      </c>
      <c r="Y179" s="3" t="s">
        <v>908</v>
      </c>
      <c r="Z179" s="3" t="s">
        <v>909</v>
      </c>
      <c r="AA179" s="3" t="s">
        <v>910</v>
      </c>
      <c r="AB179" s="8"/>
    </row>
    <row r="180" spans="1:31" ht="40.799999999999997" x14ac:dyDescent="0.3">
      <c r="A180" s="3">
        <f t="shared" si="9"/>
        <v>170</v>
      </c>
      <c r="B180" s="3" t="s">
        <v>899</v>
      </c>
      <c r="C180" s="3" t="s">
        <v>900</v>
      </c>
      <c r="D180" s="3" t="s">
        <v>901</v>
      </c>
      <c r="E180" s="3" t="s">
        <v>911</v>
      </c>
      <c r="F180" s="3" t="s">
        <v>912</v>
      </c>
      <c r="G180" s="3" t="s">
        <v>437</v>
      </c>
      <c r="H180" s="3" t="s">
        <v>437</v>
      </c>
      <c r="I180" s="3" t="s">
        <v>438</v>
      </c>
      <c r="J180" s="3" t="s">
        <v>437</v>
      </c>
      <c r="K180" s="3" t="s">
        <v>437</v>
      </c>
      <c r="L180" s="41">
        <f t="shared" si="11"/>
        <v>4</v>
      </c>
      <c r="M180" s="42" t="str">
        <f t="shared" si="12"/>
        <v>Muy Pertinente</v>
      </c>
      <c r="N180" s="3" t="s">
        <v>904</v>
      </c>
      <c r="O180" s="3" t="s">
        <v>170</v>
      </c>
      <c r="P180" s="3"/>
      <c r="Q180" s="3" t="s">
        <v>913</v>
      </c>
      <c r="R180" s="3" t="s">
        <v>914</v>
      </c>
      <c r="S180" s="3">
        <v>3168575150</v>
      </c>
      <c r="T180" s="3" t="s">
        <v>899</v>
      </c>
      <c r="U180" s="3"/>
      <c r="V180" s="3" t="s">
        <v>915</v>
      </c>
      <c r="W180" s="3" t="s">
        <v>170</v>
      </c>
      <c r="X180" s="3"/>
      <c r="Y180" s="3" t="s">
        <v>916</v>
      </c>
      <c r="Z180" s="3" t="s">
        <v>917</v>
      </c>
      <c r="AA180" s="3" t="s">
        <v>918</v>
      </c>
      <c r="AB180" s="8"/>
    </row>
    <row r="181" spans="1:31" ht="61.2" x14ac:dyDescent="0.3">
      <c r="A181" s="3">
        <f t="shared" si="9"/>
        <v>171</v>
      </c>
      <c r="B181" s="3" t="s">
        <v>899</v>
      </c>
      <c r="C181" s="3" t="s">
        <v>900</v>
      </c>
      <c r="D181" s="3" t="s">
        <v>901</v>
      </c>
      <c r="E181" s="3" t="s">
        <v>919</v>
      </c>
      <c r="F181" s="3" t="s">
        <v>920</v>
      </c>
      <c r="G181" s="3" t="s">
        <v>437</v>
      </c>
      <c r="H181" s="3" t="s">
        <v>437</v>
      </c>
      <c r="I181" s="3" t="s">
        <v>437</v>
      </c>
      <c r="J181" s="3" t="s">
        <v>437</v>
      </c>
      <c r="K181" s="3" t="s">
        <v>438</v>
      </c>
      <c r="L181" s="41">
        <f t="shared" si="11"/>
        <v>4</v>
      </c>
      <c r="M181" s="42" t="str">
        <f t="shared" si="12"/>
        <v>Muy Pertinente</v>
      </c>
      <c r="N181" s="3" t="s">
        <v>904</v>
      </c>
      <c r="O181" s="3" t="s">
        <v>170</v>
      </c>
      <c r="P181" s="3"/>
      <c r="Q181" s="3" t="s">
        <v>905</v>
      </c>
      <c r="R181" s="3" t="s">
        <v>906</v>
      </c>
      <c r="S181" s="3">
        <v>3158111794</v>
      </c>
      <c r="T181" s="3" t="s">
        <v>899</v>
      </c>
      <c r="U181" s="3"/>
      <c r="V181" s="3" t="s">
        <v>915</v>
      </c>
      <c r="W181" s="3" t="s">
        <v>170</v>
      </c>
      <c r="X181" s="3"/>
      <c r="Y181" s="3" t="s">
        <v>916</v>
      </c>
      <c r="Z181" s="3" t="s">
        <v>917</v>
      </c>
      <c r="AA181" s="3" t="s">
        <v>918</v>
      </c>
      <c r="AB181" s="8"/>
    </row>
    <row r="182" spans="1:31" s="4" customFormat="1" ht="51" x14ac:dyDescent="0.3">
      <c r="A182" s="3">
        <f t="shared" si="9"/>
        <v>172</v>
      </c>
      <c r="B182" s="3" t="s">
        <v>156</v>
      </c>
      <c r="C182" s="3" t="s">
        <v>921</v>
      </c>
      <c r="D182" s="3" t="s">
        <v>969</v>
      </c>
      <c r="E182" s="3" t="s">
        <v>922</v>
      </c>
      <c r="F182" s="3" t="s">
        <v>923</v>
      </c>
      <c r="G182" s="3" t="s">
        <v>437</v>
      </c>
      <c r="H182" s="3" t="s">
        <v>437</v>
      </c>
      <c r="I182" s="3" t="s">
        <v>437</v>
      </c>
      <c r="J182" s="3" t="s">
        <v>437</v>
      </c>
      <c r="K182" s="3" t="s">
        <v>437</v>
      </c>
      <c r="L182" s="41">
        <v>4</v>
      </c>
      <c r="M182" s="42" t="s">
        <v>924</v>
      </c>
      <c r="N182" s="3" t="s">
        <v>925</v>
      </c>
      <c r="O182" s="3" t="s">
        <v>170</v>
      </c>
      <c r="P182" s="3"/>
      <c r="Q182" s="3" t="s">
        <v>969</v>
      </c>
      <c r="R182" s="32" t="s">
        <v>970</v>
      </c>
      <c r="S182" s="16">
        <v>3102453138</v>
      </c>
      <c r="T182" s="3" t="s">
        <v>156</v>
      </c>
      <c r="U182" s="3"/>
      <c r="V182" s="3" t="s">
        <v>928</v>
      </c>
      <c r="W182" s="3"/>
      <c r="X182" s="3" t="s">
        <v>170</v>
      </c>
      <c r="Y182" s="3" t="s">
        <v>926</v>
      </c>
      <c r="Z182" s="32" t="s">
        <v>927</v>
      </c>
      <c r="AA182" s="3">
        <v>3122652971</v>
      </c>
      <c r="AB182" s="8"/>
    </row>
    <row r="183" spans="1:31" s="4" customFormat="1" ht="51" x14ac:dyDescent="0.3">
      <c r="A183" s="3">
        <f t="shared" si="9"/>
        <v>173</v>
      </c>
      <c r="B183" s="3" t="s">
        <v>156</v>
      </c>
      <c r="C183" s="3" t="s">
        <v>921</v>
      </c>
      <c r="D183" s="3" t="s">
        <v>969</v>
      </c>
      <c r="E183" s="3" t="s">
        <v>929</v>
      </c>
      <c r="F183" s="3" t="s">
        <v>930</v>
      </c>
      <c r="G183" s="3" t="s">
        <v>437</v>
      </c>
      <c r="H183" s="3" t="s">
        <v>437</v>
      </c>
      <c r="I183" s="3" t="s">
        <v>437</v>
      </c>
      <c r="J183" s="3" t="s">
        <v>437</v>
      </c>
      <c r="K183" s="3" t="s">
        <v>437</v>
      </c>
      <c r="L183" s="41">
        <f t="shared" ref="L183:L184" si="13">+COUNTIF(G183:K183,"SI")</f>
        <v>5</v>
      </c>
      <c r="M183" s="42" t="s">
        <v>931</v>
      </c>
      <c r="N183" s="3" t="s">
        <v>925</v>
      </c>
      <c r="O183" s="3" t="s">
        <v>170</v>
      </c>
      <c r="P183" s="3"/>
      <c r="Q183" s="3" t="s">
        <v>969</v>
      </c>
      <c r="R183" s="32" t="s">
        <v>970</v>
      </c>
      <c r="S183" s="16">
        <v>3102453138</v>
      </c>
      <c r="T183" s="3" t="s">
        <v>156</v>
      </c>
      <c r="U183" s="3"/>
      <c r="V183" s="3" t="s">
        <v>928</v>
      </c>
      <c r="W183" s="3"/>
      <c r="X183" s="3" t="s">
        <v>170</v>
      </c>
      <c r="Y183" s="3" t="s">
        <v>926</v>
      </c>
      <c r="Z183" s="32" t="s">
        <v>927</v>
      </c>
      <c r="AA183" s="3">
        <v>3122652971</v>
      </c>
      <c r="AB183" s="8"/>
    </row>
    <row r="184" spans="1:31" s="4" customFormat="1" ht="51" x14ac:dyDescent="0.3">
      <c r="A184" s="3">
        <f t="shared" si="9"/>
        <v>174</v>
      </c>
      <c r="B184" s="3" t="s">
        <v>156</v>
      </c>
      <c r="C184" s="3" t="s">
        <v>921</v>
      </c>
      <c r="D184" s="3" t="s">
        <v>969</v>
      </c>
      <c r="E184" s="3" t="s">
        <v>932</v>
      </c>
      <c r="F184" s="3" t="s">
        <v>933</v>
      </c>
      <c r="G184" s="3" t="s">
        <v>437</v>
      </c>
      <c r="H184" s="3" t="s">
        <v>437</v>
      </c>
      <c r="I184" s="3" t="s">
        <v>437</v>
      </c>
      <c r="J184" s="3" t="s">
        <v>437</v>
      </c>
      <c r="K184" s="3" t="s">
        <v>437</v>
      </c>
      <c r="L184" s="41">
        <f t="shared" si="13"/>
        <v>5</v>
      </c>
      <c r="M184" s="42" t="s">
        <v>931</v>
      </c>
      <c r="N184" s="3" t="s">
        <v>925</v>
      </c>
      <c r="O184" s="3" t="s">
        <v>170</v>
      </c>
      <c r="P184" s="3"/>
      <c r="Q184" s="3" t="s">
        <v>969</v>
      </c>
      <c r="R184" s="32" t="s">
        <v>970</v>
      </c>
      <c r="S184" s="16">
        <v>3102453138</v>
      </c>
      <c r="T184" s="3" t="s">
        <v>156</v>
      </c>
      <c r="U184" s="3"/>
      <c r="V184" s="3" t="s">
        <v>928</v>
      </c>
      <c r="W184" s="3"/>
      <c r="X184" s="3" t="s">
        <v>170</v>
      </c>
      <c r="Y184" s="3" t="s">
        <v>926</v>
      </c>
      <c r="Z184" s="32" t="s">
        <v>927</v>
      </c>
      <c r="AA184" s="3">
        <v>3122652971</v>
      </c>
      <c r="AB184" s="8"/>
    </row>
    <row r="185" spans="1:31" ht="51" x14ac:dyDescent="0.3">
      <c r="A185" s="3">
        <f t="shared" si="9"/>
        <v>175</v>
      </c>
      <c r="B185" s="3" t="s">
        <v>156</v>
      </c>
      <c r="C185" s="3" t="s">
        <v>921</v>
      </c>
      <c r="D185" s="3" t="s">
        <v>969</v>
      </c>
      <c r="E185" s="3" t="s">
        <v>934</v>
      </c>
      <c r="F185" s="3" t="s">
        <v>935</v>
      </c>
      <c r="G185" s="3" t="s">
        <v>437</v>
      </c>
      <c r="H185" s="3" t="s">
        <v>437</v>
      </c>
      <c r="I185" s="3" t="s">
        <v>437</v>
      </c>
      <c r="J185" s="3" t="s">
        <v>437</v>
      </c>
      <c r="K185" s="3" t="s">
        <v>437</v>
      </c>
      <c r="L185" s="41">
        <v>4</v>
      </c>
      <c r="M185" s="42" t="s">
        <v>924</v>
      </c>
      <c r="N185" s="3" t="s">
        <v>925</v>
      </c>
      <c r="O185" s="8" t="s">
        <v>170</v>
      </c>
      <c r="P185" s="8"/>
      <c r="Q185" s="3" t="s">
        <v>969</v>
      </c>
      <c r="R185" s="32" t="s">
        <v>970</v>
      </c>
      <c r="S185" s="16">
        <v>3102453138</v>
      </c>
      <c r="T185" s="3" t="s">
        <v>156</v>
      </c>
      <c r="V185" s="3" t="s">
        <v>928</v>
      </c>
      <c r="W185" s="8"/>
      <c r="X185" s="8" t="s">
        <v>170</v>
      </c>
      <c r="Y185" s="3" t="s">
        <v>926</v>
      </c>
      <c r="Z185" s="32" t="s">
        <v>927</v>
      </c>
      <c r="AA185" s="3">
        <v>3122652971</v>
      </c>
      <c r="AB185" s="8"/>
    </row>
    <row r="186" spans="1:31" ht="39.75" customHeight="1" x14ac:dyDescent="0.3">
      <c r="A186" s="3">
        <f t="shared" si="9"/>
        <v>176</v>
      </c>
      <c r="B186" s="3" t="s">
        <v>156</v>
      </c>
      <c r="C186" s="3" t="s">
        <v>921</v>
      </c>
      <c r="D186" s="3" t="s">
        <v>969</v>
      </c>
      <c r="E186" s="3" t="s">
        <v>936</v>
      </c>
      <c r="F186" s="4" t="s">
        <v>937</v>
      </c>
      <c r="G186" s="3" t="s">
        <v>437</v>
      </c>
      <c r="H186" s="3" t="s">
        <v>437</v>
      </c>
      <c r="I186" s="3" t="s">
        <v>437</v>
      </c>
      <c r="J186" s="3" t="s">
        <v>437</v>
      </c>
      <c r="K186" s="3" t="s">
        <v>437</v>
      </c>
      <c r="L186" s="41">
        <v>4</v>
      </c>
      <c r="M186" s="42" t="s">
        <v>924</v>
      </c>
      <c r="N186" s="3" t="s">
        <v>925</v>
      </c>
      <c r="O186" s="8" t="s">
        <v>170</v>
      </c>
      <c r="P186" s="8"/>
      <c r="Q186" s="3" t="s">
        <v>969</v>
      </c>
      <c r="R186" s="32" t="s">
        <v>970</v>
      </c>
      <c r="S186" s="16">
        <v>3102453138</v>
      </c>
      <c r="T186" s="3" t="s">
        <v>156</v>
      </c>
      <c r="V186" s="3" t="s">
        <v>928</v>
      </c>
      <c r="W186" s="8"/>
      <c r="X186" s="8" t="s">
        <v>170</v>
      </c>
      <c r="Y186" s="3" t="s">
        <v>926</v>
      </c>
      <c r="Z186" s="32" t="s">
        <v>927</v>
      </c>
      <c r="AA186" s="3">
        <v>3122652971</v>
      </c>
      <c r="AB186" s="8"/>
    </row>
    <row r="187" spans="1:31" ht="30.75" customHeight="1" x14ac:dyDescent="0.3">
      <c r="A187" s="3">
        <f t="shared" si="9"/>
        <v>177</v>
      </c>
      <c r="B187" s="3" t="s">
        <v>156</v>
      </c>
      <c r="C187" s="3" t="s">
        <v>921</v>
      </c>
      <c r="D187" s="3" t="s">
        <v>969</v>
      </c>
      <c r="E187" s="3" t="s">
        <v>938</v>
      </c>
      <c r="F187" s="3" t="s">
        <v>935</v>
      </c>
      <c r="G187" s="3" t="s">
        <v>437</v>
      </c>
      <c r="H187" s="3" t="s">
        <v>437</v>
      </c>
      <c r="I187" s="3" t="s">
        <v>437</v>
      </c>
      <c r="J187" s="3" t="s">
        <v>437</v>
      </c>
      <c r="K187" s="3" t="s">
        <v>437</v>
      </c>
      <c r="L187" s="41">
        <v>4</v>
      </c>
      <c r="M187" s="42" t="s">
        <v>924</v>
      </c>
      <c r="N187" s="3" t="s">
        <v>925</v>
      </c>
      <c r="O187" s="8" t="s">
        <v>170</v>
      </c>
      <c r="P187" s="8"/>
      <c r="Q187" s="3" t="s">
        <v>969</v>
      </c>
      <c r="R187" s="32" t="s">
        <v>970</v>
      </c>
      <c r="S187" s="16">
        <v>3102453138</v>
      </c>
      <c r="T187" s="3" t="s">
        <v>156</v>
      </c>
      <c r="V187" s="3" t="s">
        <v>928</v>
      </c>
      <c r="W187" s="8"/>
      <c r="X187" s="8" t="s">
        <v>170</v>
      </c>
      <c r="Y187" s="3" t="s">
        <v>926</v>
      </c>
      <c r="Z187" s="32" t="s">
        <v>927</v>
      </c>
      <c r="AA187" s="3">
        <v>3122652971</v>
      </c>
      <c r="AB187" s="8"/>
    </row>
    <row r="188" spans="1:31" ht="28.95" customHeight="1" x14ac:dyDescent="0.3">
      <c r="A188" s="3">
        <f t="shared" si="9"/>
        <v>178</v>
      </c>
      <c r="B188" s="3" t="s">
        <v>156</v>
      </c>
      <c r="C188" s="3" t="s">
        <v>308</v>
      </c>
      <c r="D188" s="3" t="s">
        <v>962</v>
      </c>
      <c r="E188" s="3" t="s">
        <v>205</v>
      </c>
      <c r="F188" s="3" t="s">
        <v>939</v>
      </c>
      <c r="G188" s="3" t="s">
        <v>438</v>
      </c>
      <c r="H188" s="3" t="s">
        <v>438</v>
      </c>
      <c r="I188" s="3" t="s">
        <v>438</v>
      </c>
      <c r="J188" s="3" t="s">
        <v>438</v>
      </c>
      <c r="K188" s="3" t="s">
        <v>438</v>
      </c>
      <c r="L188" s="41">
        <f t="shared" ref="L188:L193" si="14">+COUNTIF(G188:K188,"SI")</f>
        <v>0</v>
      </c>
      <c r="M188" s="42" t="str">
        <f t="shared" ref="M188:M193" si="15">IF(L188&lt;=1,"No Pertinente",IF(L188=2,"Poco Pertinente",IF(L188=3,"Medianamente Pertinente",IF(L188=4,"Muy Pertinente",IF(L188=5,"Altamente Pertinente"," ")))))</f>
        <v>No Pertinente</v>
      </c>
      <c r="N188" s="8" t="s">
        <v>940</v>
      </c>
      <c r="O188" s="8" t="s">
        <v>170</v>
      </c>
      <c r="P188" s="8"/>
      <c r="Q188" s="8" t="s">
        <v>941</v>
      </c>
      <c r="R188" s="31" t="s">
        <v>942</v>
      </c>
      <c r="S188" s="58" t="s">
        <v>943</v>
      </c>
      <c r="T188" s="8" t="s">
        <v>156</v>
      </c>
      <c r="U188" s="8"/>
      <c r="V188" s="8" t="s">
        <v>209</v>
      </c>
      <c r="W188" s="8" t="s">
        <v>170</v>
      </c>
      <c r="X188" s="8"/>
      <c r="Y188" s="8" t="s">
        <v>210</v>
      </c>
      <c r="Z188" s="8" t="s">
        <v>210</v>
      </c>
      <c r="AA188" s="8" t="s">
        <v>177</v>
      </c>
      <c r="AB188" s="8" t="s">
        <v>211</v>
      </c>
      <c r="AC188" s="8"/>
      <c r="AD188" s="8"/>
      <c r="AE188" s="8"/>
    </row>
    <row r="189" spans="1:31" ht="28.8" x14ac:dyDescent="0.3">
      <c r="A189" s="3">
        <f t="shared" si="9"/>
        <v>179</v>
      </c>
      <c r="B189" s="3" t="s">
        <v>156</v>
      </c>
      <c r="C189" s="3" t="s">
        <v>308</v>
      </c>
      <c r="D189" s="3" t="s">
        <v>962</v>
      </c>
      <c r="E189" s="3" t="s">
        <v>944</v>
      </c>
      <c r="F189" s="3" t="s">
        <v>945</v>
      </c>
      <c r="G189" s="3" t="s">
        <v>438</v>
      </c>
      <c r="H189" s="3" t="s">
        <v>438</v>
      </c>
      <c r="I189" s="3" t="s">
        <v>438</v>
      </c>
      <c r="J189" s="3" t="s">
        <v>438</v>
      </c>
      <c r="K189" s="3" t="s">
        <v>438</v>
      </c>
      <c r="L189" s="41">
        <f t="shared" si="14"/>
        <v>0</v>
      </c>
      <c r="M189" s="42" t="str">
        <f t="shared" si="15"/>
        <v>No Pertinente</v>
      </c>
      <c r="N189" s="8" t="s">
        <v>940</v>
      </c>
      <c r="O189" s="8" t="s">
        <v>170</v>
      </c>
      <c r="P189" s="8"/>
      <c r="Q189" s="8" t="s">
        <v>946</v>
      </c>
      <c r="R189" s="31" t="s">
        <v>947</v>
      </c>
      <c r="S189" s="8" t="s">
        <v>943</v>
      </c>
      <c r="T189" s="8" t="s">
        <v>156</v>
      </c>
      <c r="U189" s="8"/>
      <c r="V189" s="8" t="s">
        <v>209</v>
      </c>
      <c r="W189" s="8" t="s">
        <v>170</v>
      </c>
      <c r="X189" s="8"/>
      <c r="Y189" s="8" t="s">
        <v>210</v>
      </c>
      <c r="Z189" s="8" t="s">
        <v>210</v>
      </c>
      <c r="AA189" s="8" t="s">
        <v>177</v>
      </c>
      <c r="AB189" s="8"/>
    </row>
    <row r="190" spans="1:31" ht="30.6" x14ac:dyDescent="0.3">
      <c r="A190" s="3">
        <f t="shared" si="9"/>
        <v>180</v>
      </c>
      <c r="B190" s="3" t="s">
        <v>156</v>
      </c>
      <c r="C190" s="3" t="s">
        <v>308</v>
      </c>
      <c r="D190" s="3" t="s">
        <v>962</v>
      </c>
      <c r="E190" s="3" t="s">
        <v>948</v>
      </c>
      <c r="F190" s="3" t="s">
        <v>949</v>
      </c>
      <c r="G190" s="3" t="s">
        <v>438</v>
      </c>
      <c r="H190" s="3" t="s">
        <v>438</v>
      </c>
      <c r="I190" s="3" t="s">
        <v>438</v>
      </c>
      <c r="J190" s="3" t="s">
        <v>438</v>
      </c>
      <c r="K190" s="3" t="s">
        <v>438</v>
      </c>
      <c r="L190" s="41">
        <f t="shared" si="14"/>
        <v>0</v>
      </c>
      <c r="M190" s="42" t="str">
        <f t="shared" si="15"/>
        <v>No Pertinente</v>
      </c>
      <c r="N190" s="8" t="s">
        <v>940</v>
      </c>
      <c r="O190" s="8" t="s">
        <v>170</v>
      </c>
      <c r="P190" s="8"/>
      <c r="Q190" s="8" t="s">
        <v>946</v>
      </c>
      <c r="R190" s="31" t="s">
        <v>947</v>
      </c>
      <c r="S190" s="8" t="s">
        <v>943</v>
      </c>
      <c r="T190" s="8" t="s">
        <v>156</v>
      </c>
      <c r="U190" s="8"/>
      <c r="V190" s="8" t="s">
        <v>209</v>
      </c>
      <c r="W190" s="8" t="s">
        <v>170</v>
      </c>
      <c r="X190" s="8"/>
      <c r="Y190" s="8" t="s">
        <v>210</v>
      </c>
      <c r="Z190" s="8" t="s">
        <v>210</v>
      </c>
      <c r="AA190" s="8" t="s">
        <v>177</v>
      </c>
      <c r="AB190" s="8"/>
    </row>
    <row r="191" spans="1:31" ht="30.6" x14ac:dyDescent="0.3">
      <c r="A191" s="3">
        <f t="shared" si="9"/>
        <v>181</v>
      </c>
      <c r="B191" s="3" t="s">
        <v>156</v>
      </c>
      <c r="C191" s="3" t="s">
        <v>308</v>
      </c>
      <c r="D191" s="3" t="s">
        <v>962</v>
      </c>
      <c r="E191" s="3" t="s">
        <v>950</v>
      </c>
      <c r="F191" s="3" t="s">
        <v>951</v>
      </c>
      <c r="G191" s="3" t="s">
        <v>438</v>
      </c>
      <c r="H191" s="3" t="s">
        <v>438</v>
      </c>
      <c r="I191" s="3" t="s">
        <v>438</v>
      </c>
      <c r="J191" s="3" t="s">
        <v>438</v>
      </c>
      <c r="K191" s="3" t="s">
        <v>438</v>
      </c>
      <c r="L191" s="41">
        <f t="shared" si="14"/>
        <v>0</v>
      </c>
      <c r="M191" s="42" t="str">
        <f t="shared" si="15"/>
        <v>No Pertinente</v>
      </c>
      <c r="N191" s="8" t="s">
        <v>940</v>
      </c>
      <c r="O191" s="8" t="s">
        <v>170</v>
      </c>
      <c r="P191" s="8"/>
      <c r="Q191" s="8" t="s">
        <v>946</v>
      </c>
      <c r="R191" s="31" t="s">
        <v>947</v>
      </c>
      <c r="S191" s="8" t="s">
        <v>943</v>
      </c>
      <c r="T191" s="8" t="s">
        <v>156</v>
      </c>
      <c r="U191" s="8"/>
      <c r="V191" s="8" t="s">
        <v>209</v>
      </c>
      <c r="W191" s="8" t="s">
        <v>170</v>
      </c>
      <c r="X191" s="8"/>
      <c r="Y191" s="8" t="s">
        <v>210</v>
      </c>
      <c r="Z191" s="8" t="s">
        <v>210</v>
      </c>
      <c r="AA191" s="8" t="s">
        <v>177</v>
      </c>
      <c r="AB191" s="8"/>
    </row>
    <row r="192" spans="1:31" ht="30.6" x14ac:dyDescent="0.3">
      <c r="A192" s="3">
        <f t="shared" si="9"/>
        <v>182</v>
      </c>
      <c r="B192" s="3" t="s">
        <v>156</v>
      </c>
      <c r="C192" s="3" t="s">
        <v>308</v>
      </c>
      <c r="D192" s="3" t="s">
        <v>962</v>
      </c>
      <c r="E192" s="19" t="s">
        <v>952</v>
      </c>
      <c r="F192" s="19" t="s">
        <v>953</v>
      </c>
      <c r="G192" s="3" t="s">
        <v>438</v>
      </c>
      <c r="H192" s="3" t="s">
        <v>438</v>
      </c>
      <c r="I192" s="3" t="s">
        <v>438</v>
      </c>
      <c r="J192" s="3" t="s">
        <v>438</v>
      </c>
      <c r="K192" s="3" t="s">
        <v>438</v>
      </c>
      <c r="L192" s="41">
        <f t="shared" si="14"/>
        <v>0</v>
      </c>
      <c r="M192" s="42" t="str">
        <f t="shared" si="15"/>
        <v>No Pertinente</v>
      </c>
      <c r="N192" s="8" t="s">
        <v>940</v>
      </c>
      <c r="O192" s="8" t="s">
        <v>170</v>
      </c>
      <c r="P192" s="59"/>
      <c r="Q192" s="59" t="s">
        <v>954</v>
      </c>
      <c r="R192" s="31" t="s">
        <v>955</v>
      </c>
      <c r="S192" s="8" t="s">
        <v>956</v>
      </c>
      <c r="T192" s="8" t="s">
        <v>156</v>
      </c>
      <c r="U192" s="8"/>
      <c r="V192" s="8" t="s">
        <v>209</v>
      </c>
      <c r="W192" s="8" t="s">
        <v>170</v>
      </c>
      <c r="X192" s="8"/>
      <c r="Y192" s="8" t="s">
        <v>210</v>
      </c>
      <c r="Z192" s="8" t="s">
        <v>210</v>
      </c>
      <c r="AA192" s="8" t="s">
        <v>177</v>
      </c>
      <c r="AB192" s="8"/>
    </row>
    <row r="193" spans="1:28" ht="30.6" x14ac:dyDescent="0.3">
      <c r="A193" s="3">
        <f t="shared" si="9"/>
        <v>183</v>
      </c>
      <c r="B193" s="3" t="s">
        <v>156</v>
      </c>
      <c r="C193" s="3" t="s">
        <v>308</v>
      </c>
      <c r="D193" s="3" t="s">
        <v>962</v>
      </c>
      <c r="E193" s="3" t="s">
        <v>957</v>
      </c>
      <c r="F193" s="3" t="s">
        <v>958</v>
      </c>
      <c r="G193" s="3" t="s">
        <v>438</v>
      </c>
      <c r="H193" s="3" t="s">
        <v>438</v>
      </c>
      <c r="I193" s="3" t="s">
        <v>438</v>
      </c>
      <c r="J193" s="3" t="s">
        <v>438</v>
      </c>
      <c r="K193" s="3" t="s">
        <v>438</v>
      </c>
      <c r="L193" s="41">
        <f t="shared" si="14"/>
        <v>0</v>
      </c>
      <c r="M193" s="42" t="str">
        <f t="shared" si="15"/>
        <v>No Pertinente</v>
      </c>
      <c r="N193" s="8" t="s">
        <v>940</v>
      </c>
      <c r="O193" s="8" t="s">
        <v>170</v>
      </c>
      <c r="P193" s="8"/>
      <c r="Q193" s="8" t="s">
        <v>959</v>
      </c>
      <c r="R193" s="33" t="s">
        <v>960</v>
      </c>
      <c r="S193" s="8" t="s">
        <v>961</v>
      </c>
      <c r="T193" s="8" t="s">
        <v>156</v>
      </c>
      <c r="U193" s="8"/>
      <c r="V193" s="8" t="s">
        <v>209</v>
      </c>
      <c r="W193" s="8" t="s">
        <v>170</v>
      </c>
      <c r="X193" s="8"/>
      <c r="Y193" s="8" t="s">
        <v>210</v>
      </c>
      <c r="Z193" s="8" t="s">
        <v>210</v>
      </c>
      <c r="AA193" s="8" t="s">
        <v>177</v>
      </c>
      <c r="AB193" s="8"/>
    </row>
  </sheetData>
  <autoFilter ref="A10:AE10" xr:uid="{2EB8C4AD-C8CB-4073-B074-5E394A6F18A9}"/>
  <mergeCells count="5">
    <mergeCell ref="A9:F9"/>
    <mergeCell ref="G9:M9"/>
    <mergeCell ref="N9:U9"/>
    <mergeCell ref="V9:AA9"/>
    <mergeCell ref="AB9:AB10"/>
  </mergeCells>
  <hyperlinks>
    <hyperlink ref="R11" r:id="rId1" xr:uid="{06520B48-957F-4434-8E0B-9C1C64A03B93}"/>
    <hyperlink ref="R12" r:id="rId2" xr:uid="{18011F03-4AD5-4E19-8519-90ABF28349EA}"/>
    <hyperlink ref="R13:R15" r:id="rId3" display="carolina.prada@mininterior.gov.co" xr:uid="{D93354E4-6591-4653-8AF0-11D95C7D2827}"/>
    <hyperlink ref="Z12" r:id="rId4" xr:uid="{B5B540C4-E9EC-49CF-A470-05FD59D5DA2C}"/>
    <hyperlink ref="Z14" r:id="rId5" xr:uid="{36DA1782-BD2C-46BA-B76E-7F2FCF916B3F}"/>
    <hyperlink ref="Z15" r:id="rId6" xr:uid="{7D5748E9-A13B-4AAF-B403-3E5D393CF052}"/>
    <hyperlink ref="R16" r:id="rId7" xr:uid="{7195EBC6-A70B-46B1-8C9F-08836251D22A}"/>
    <hyperlink ref="Z16" r:id="rId8" xr:uid="{47B144BB-4ECF-4532-A261-D79852745414}"/>
    <hyperlink ref="R17" r:id="rId9" xr:uid="{2EC90449-01DF-4487-9FD8-118DC9BD879F}"/>
    <hyperlink ref="R18" r:id="rId10" xr:uid="{CFF7391A-D141-4CB0-B1BF-A97F18BC4AA2}"/>
    <hyperlink ref="Z22" r:id="rId11" xr:uid="{7695F103-EA9C-48E0-AAEB-E7E94277141B}"/>
    <hyperlink ref="R19" r:id="rId12" xr:uid="{CACF3BC8-6EC5-4796-B994-1F76DF9C6834}"/>
    <hyperlink ref="R20" r:id="rId13" xr:uid="{3C1A5CAE-3746-43CB-B0D6-86BB111CB247}"/>
    <hyperlink ref="R21" r:id="rId14" xr:uid="{ACD504C3-76B0-48B3-961E-CCE9FCBD34AA}"/>
    <hyperlink ref="Z20" r:id="rId15" xr:uid="{34DDCE64-C374-493F-9508-7919D27F9BBA}"/>
    <hyperlink ref="R23" r:id="rId16" display="carlos.vargas@mininterior.gov.co" xr:uid="{9D0C1AB7-91DC-4D92-8787-61198BAD6D38}"/>
    <hyperlink ref="Z28" r:id="rId17" xr:uid="{BD8097F6-7A17-4251-A86C-97ED21587754}"/>
    <hyperlink ref="Z29" r:id="rId18" xr:uid="{C6EF05ED-458B-42FF-94D3-A8A33A970EBC}"/>
    <hyperlink ref="Z27" r:id="rId19" xr:uid="{39316722-F223-4459-867A-508E9FB632FB}"/>
    <hyperlink ref="Z26" r:id="rId20" xr:uid="{510FC49D-7A28-421A-927C-CB91F0A139B9}"/>
    <hyperlink ref="Z25" r:id="rId21" xr:uid="{4C712608-9E76-49A9-838E-CAD1FEFD6612}"/>
    <hyperlink ref="Z24" r:id="rId22" xr:uid="{FEE1A226-DAE6-4742-8CE1-CF55E7AEC86F}"/>
    <hyperlink ref="Z23" r:id="rId23" xr:uid="{7CFDD7C8-9772-42AE-BB75-942D52481F66}"/>
    <hyperlink ref="Z30" r:id="rId24" xr:uid="{EDDB59BA-E44C-471A-8D7D-59294C179E50}"/>
    <hyperlink ref="Z31" r:id="rId25" xr:uid="{B7C7F934-CDA9-4171-9A87-51ECA5767241}"/>
    <hyperlink ref="Z32" r:id="rId26" xr:uid="{6335035A-E8E0-4640-8B3A-A7EC3137BC48}"/>
    <hyperlink ref="Z33" r:id="rId27" xr:uid="{4EBA3DA9-BD15-4FB1-A239-CF4F26F4C121}"/>
    <hyperlink ref="Z34" r:id="rId28" xr:uid="{11D8BB72-C26B-4963-99A6-CEC069E0D022}"/>
    <hyperlink ref="Z35" r:id="rId29" xr:uid="{993D404D-3362-40F6-8956-D44189095E6F}"/>
    <hyperlink ref="Z36" r:id="rId30" xr:uid="{21042406-1F0C-438D-9351-423FB066B75F}"/>
    <hyperlink ref="R37" r:id="rId31" xr:uid="{3DD43FCE-3865-490F-93C5-F6D5972BA916}"/>
    <hyperlink ref="R38" r:id="rId32" xr:uid="{2E28D2B8-9D83-4764-8845-323FB9396CA0}"/>
    <hyperlink ref="R39" r:id="rId33" xr:uid="{6F403E42-160C-4711-A32C-B04E6A7F50E1}"/>
    <hyperlink ref="R40" r:id="rId34" xr:uid="{CAE03755-1A7F-4AF5-919F-A7CE7A6E299F}"/>
    <hyperlink ref="R44" r:id="rId35" xr:uid="{7BD6C410-4DD5-4758-8EC1-E3686BE82444}"/>
    <hyperlink ref="R43" r:id="rId36" xr:uid="{DF52ABBA-2F86-45E5-BABE-2208F1F7161C}"/>
    <hyperlink ref="R42" r:id="rId37" xr:uid="{655FF8C5-DF69-4C30-9C43-3E293F023780}"/>
    <hyperlink ref="R41" r:id="rId38" xr:uid="{77E7A064-D1BA-47BA-962E-AA6813A181B1}"/>
    <hyperlink ref="R45" r:id="rId39" xr:uid="{BF29936A-43B6-4EFA-92A1-06230C0F199A}"/>
    <hyperlink ref="R46" r:id="rId40" xr:uid="{2563412E-F6D2-4A42-B453-65AA11453885}"/>
    <hyperlink ref="R47:R51" r:id="rId41" display="helmut.hernandez@mininterior.gov.co" xr:uid="{97D54CBA-0364-4EAE-BE54-FAECD2354B83}"/>
    <hyperlink ref="R52:R53" r:id="rId42" display="helmut.hernandez@mininterior.gov.co" xr:uid="{44C10A32-5966-4236-AE63-0F96072C1E6E}"/>
    <hyperlink ref="R54" r:id="rId43" xr:uid="{52EBE42B-9C8C-420E-B244-4B5967F29A1B}"/>
    <hyperlink ref="R55" r:id="rId44" xr:uid="{06DCF60A-D749-4C31-A8B7-572B489336E9}"/>
    <hyperlink ref="R56" r:id="rId45" xr:uid="{86329341-95E7-4E51-976A-AE3415FB5A46}"/>
    <hyperlink ref="R49" r:id="rId46" xr:uid="{F4E0B3AD-2390-4C54-8A2C-07A2D8B05E1D}"/>
    <hyperlink ref="R48" r:id="rId47" xr:uid="{A69C70FC-701F-4D92-BA57-1D6BE23F46DE}"/>
    <hyperlink ref="R50" r:id="rId48" xr:uid="{9C4662B4-44A6-4288-B6FF-47149B8D048B}"/>
    <hyperlink ref="R58" r:id="rId49" xr:uid="{5A58F18C-43A8-4254-BEE7-08A4CB0A6593}"/>
    <hyperlink ref="R59" r:id="rId50" xr:uid="{0E36C40F-14E5-4E22-8FAD-4410F1B28631}"/>
    <hyperlink ref="R60" r:id="rId51" xr:uid="{1AEFF043-1414-4134-BBBD-A098E4E55998}"/>
    <hyperlink ref="R61" r:id="rId52" xr:uid="{97F66B16-89FA-4C68-8604-F424BCD4C138}"/>
    <hyperlink ref="R62" r:id="rId53" xr:uid="{87E9DCE5-7ED8-4A79-ADF5-9424FED9B153}"/>
    <hyperlink ref="R63" r:id="rId54" xr:uid="{BA4F55D1-694A-445D-B34D-15AE6D3018BF}"/>
    <hyperlink ref="R64" r:id="rId55" xr:uid="{CD8A1B68-AAAC-4812-9CCF-66D3D5069681}"/>
    <hyperlink ref="R65" r:id="rId56" xr:uid="{B4DF932C-FC9B-470B-8848-20EFDD3F6C27}"/>
    <hyperlink ref="R66" r:id="rId57" xr:uid="{1C328863-E97C-4E97-8DEE-F42F75D49D9D}"/>
    <hyperlink ref="R67" r:id="rId58" xr:uid="{39227198-9621-45EA-A036-D0BD34FF9E2B}"/>
    <hyperlink ref="R69" r:id="rId59" xr:uid="{06933EB4-0B80-4134-8EEC-6059A147E7EE}"/>
    <hyperlink ref="R70" r:id="rId60" xr:uid="{48136486-481F-48FB-B269-24D543E502AA}"/>
    <hyperlink ref="R57" r:id="rId61" xr:uid="{F8EB6B6E-77A9-4D46-B804-3C6FFB73237B}"/>
    <hyperlink ref="R72" r:id="rId62" xr:uid="{CC8A6613-F593-4CB3-A490-6AE06E256D21}"/>
    <hyperlink ref="Z56" r:id="rId63" xr:uid="{F0211976-E334-449F-BBB8-640FC7073D47}"/>
    <hyperlink ref="Z55" r:id="rId64" xr:uid="{39832D96-46C1-4098-8161-2A8509E22178}"/>
    <hyperlink ref="Z54" r:id="rId65" xr:uid="{D3986BB6-4B09-4F49-9866-D9D226D6726E}"/>
    <hyperlink ref="Z79" r:id="rId66" xr:uid="{CF753D8A-D97B-4FE6-AD1D-FE858D0B8895}"/>
    <hyperlink ref="Z80" r:id="rId67" xr:uid="{697838AC-9CC6-4099-B367-C3289CFB0784}"/>
    <hyperlink ref="Z81" r:id="rId68" xr:uid="{5492D28C-3BCF-4F81-B60E-562CFB4F45DC}"/>
    <hyperlink ref="Z58" r:id="rId69" display="yamel.ruiz@mininterior.gov.co_x000a_" xr:uid="{4EB16E9E-828D-44D4-A550-67657C521EFD}"/>
    <hyperlink ref="Z60" r:id="rId70" display="yamel.ruiz@mininterior.gov.co_x000a_" xr:uid="{92D35153-6F2C-4557-9E37-9B0E1384C499}"/>
    <hyperlink ref="Z62" r:id="rId71" xr:uid="{EB9A275A-8FFC-4268-BC4F-DF40AD014B6E}"/>
    <hyperlink ref="Z63" r:id="rId72" xr:uid="{983EE4D0-F619-4995-B7CA-A816189D8CBE}"/>
    <hyperlink ref="R71" r:id="rId73" xr:uid="{097FC5FE-D1D9-4592-B739-A69744634715}"/>
    <hyperlink ref="R73" r:id="rId74" xr:uid="{FC079A2C-933D-4470-8667-51567158A9ED}"/>
    <hyperlink ref="R74" r:id="rId75" xr:uid="{9E7C5D6C-E0A3-4201-9744-53B9885E4A21}"/>
    <hyperlink ref="R75" r:id="rId76" xr:uid="{50FE8160-BEF3-4265-98CA-D8A7F0BFB2E7}"/>
    <hyperlink ref="R76" r:id="rId77" xr:uid="{F8AEEE4D-C67D-4EF3-8E0F-4DE8BE13E4E7}"/>
    <hyperlink ref="R77" r:id="rId78" xr:uid="{F772E920-3A5B-4A5B-9624-CFA61275A3AE}"/>
    <hyperlink ref="R78" r:id="rId79" xr:uid="{2468C22B-B164-48BC-8A77-B33EA79B8BF1}"/>
    <hyperlink ref="R79" r:id="rId80" xr:uid="{BEBC5872-A236-4B03-A0F0-EA69D5631B6F}"/>
    <hyperlink ref="R80" r:id="rId81" xr:uid="{DD343E1A-2E42-4E1A-B3A1-A3929D800408}"/>
    <hyperlink ref="R81" r:id="rId82" xr:uid="{C1D68784-488E-4904-A765-3EECD6D4AEBA}"/>
    <hyperlink ref="R68" r:id="rId83" xr:uid="{C336A252-19E9-4CB8-B134-08CAFBFDCB1F}"/>
    <hyperlink ref="Z82" r:id="rId84" display="luis.velasco@mininterior.gov.co" xr:uid="{9F337493-74FB-4E2B-BFD0-614F5BFAAF33}"/>
    <hyperlink ref="Z83" r:id="rId85" display="luis.velasco@mininterior.gov.co" xr:uid="{A326F0B7-45E6-45EB-A52B-D09D27B4A48F}"/>
    <hyperlink ref="R82" r:id="rId86" xr:uid="{294986E4-D3DC-447C-ADF0-74B7C840B804}"/>
    <hyperlink ref="R83" r:id="rId87" xr:uid="{1066B12A-98E4-4501-9F92-0EC95170220A}"/>
    <hyperlink ref="R84" r:id="rId88" xr:uid="{D9406588-D5A0-47E1-854F-86C8C35A8DC9}"/>
    <hyperlink ref="Z84" r:id="rId89" xr:uid="{BF31F7EB-191D-40BA-8594-10387AA246C0}"/>
    <hyperlink ref="R86" r:id="rId90" xr:uid="{18DE6BFD-856D-4682-A65D-F9AD316059E2}"/>
    <hyperlink ref="R85" r:id="rId91" xr:uid="{02DC3A55-A4BA-4ECB-B72E-6FDA8B815189}"/>
    <hyperlink ref="R88" r:id="rId92" xr:uid="{A8B792EE-53A3-4AE2-B2ED-67AAFA0B425A}"/>
    <hyperlink ref="R87" r:id="rId93" xr:uid="{C9F60CC5-A1F7-4D07-81AB-65438C3CACC1}"/>
    <hyperlink ref="R89" r:id="rId94" xr:uid="{37DBF81F-1BC5-4414-8019-FF2C632C7D03}"/>
    <hyperlink ref="R90" r:id="rId95" xr:uid="{DEB2CE42-A0B3-4E41-9516-CE990B56F2DE}"/>
    <hyperlink ref="Z89" r:id="rId96" xr:uid="{2ABC934E-7046-4D20-8594-6B25A0813D5E}"/>
    <hyperlink ref="R91" r:id="rId97" xr:uid="{22A7487C-5286-4813-9F7C-0E0AB85A238D}"/>
    <hyperlink ref="Z91" r:id="rId98" xr:uid="{7490D61E-747F-480A-B844-C67CAC111657}"/>
    <hyperlink ref="R92" r:id="rId99" xr:uid="{06C20930-486A-4B92-823C-1E4017E21A2E}"/>
    <hyperlink ref="R93" r:id="rId100" xr:uid="{893CE010-6141-4733-81C8-293736659D1C}"/>
    <hyperlink ref="Z92" r:id="rId101" xr:uid="{277FF5EA-0374-4F8E-B851-5F635A88C970}"/>
    <hyperlink ref="R139" r:id="rId102" xr:uid="{209142C8-CD28-4435-B890-F75135FCCAF4}"/>
    <hyperlink ref="R140:R142" r:id="rId103" display="angela.moreno@mininterior.gov.co" xr:uid="{75E742BE-6924-43C1-8F3E-432EFB923D66}"/>
    <hyperlink ref="R143" r:id="rId104" xr:uid="{BE384C30-40D3-40C3-8C75-E717EC0C064D}"/>
    <hyperlink ref="R144" r:id="rId105" xr:uid="{216BA0FA-2661-4FBE-BDD5-31165CFB6752}"/>
    <hyperlink ref="R145" r:id="rId106" xr:uid="{D49477F5-F76B-4BFD-9100-3D2C12962635}"/>
    <hyperlink ref="R146" r:id="rId107" xr:uid="{851FD9BE-13B0-4103-9452-BA465D7608E0}"/>
    <hyperlink ref="R147" r:id="rId108" xr:uid="{569103B4-BB79-45B7-AC2D-C36F4A7EEA49}"/>
    <hyperlink ref="R148" r:id="rId109" xr:uid="{F27FF707-D1B6-4877-9099-0B39371F351E}"/>
    <hyperlink ref="R149" r:id="rId110" xr:uid="{9BAF1D68-E51B-4A72-A694-47D28C1E1D20}"/>
    <hyperlink ref="R150" r:id="rId111" xr:uid="{CD706D78-DB80-4608-880A-7B8F782C2909}"/>
    <hyperlink ref="R151" r:id="rId112" xr:uid="{006584A7-37C7-4A8E-AAA0-364BD911C2F1}"/>
    <hyperlink ref="R152" r:id="rId113" xr:uid="{9431E76E-7BA1-4D54-BF45-CA7AB6A034A0}"/>
    <hyperlink ref="R153" r:id="rId114" xr:uid="{7ABFC39C-BFB9-480F-8D91-3CC7C6E6B8F8}"/>
    <hyperlink ref="R154" r:id="rId115" xr:uid="{5A4FBF99-1B8F-4246-9D64-070DD0135D3D}"/>
    <hyperlink ref="Z149" r:id="rId116" xr:uid="{DB221B41-0E9C-41C1-8E32-6B0F79636EFD}"/>
    <hyperlink ref="Z150" r:id="rId117" xr:uid="{4261CEE9-FC3A-4A6F-9B2B-EF7D27A78430}"/>
    <hyperlink ref="Z151" r:id="rId118" xr:uid="{81D82F50-12A5-4348-9361-45D051E98BE1}"/>
    <hyperlink ref="Z152" r:id="rId119" xr:uid="{B56B17E4-F299-4C4E-9139-75CD647C3D7C}"/>
    <hyperlink ref="Z153" r:id="rId120" xr:uid="{DD1BCCB4-B5C7-40EB-9600-66A9567F75AE}"/>
    <hyperlink ref="Z154" r:id="rId121" xr:uid="{3755A08F-D376-4B39-9B8A-D8061EAEAD9C}"/>
    <hyperlink ref="R162" r:id="rId122" xr:uid="{7BBACD4F-A0DB-4C62-8B5C-E8EB98BF0E9E}"/>
    <hyperlink ref="R163" r:id="rId123" xr:uid="{096CECFD-EFE0-4FDA-9F9C-F785545DBDF5}"/>
    <hyperlink ref="Z163" r:id="rId124" xr:uid="{C93A7C5C-C4F0-42FE-8A74-6CE47E170171}"/>
    <hyperlink ref="R164" r:id="rId125" xr:uid="{2291BD82-2B7C-4B68-BDE9-E999403B0EC4}"/>
    <hyperlink ref="R165" r:id="rId126" xr:uid="{1684F460-EAC7-469D-952B-9FBE2C44D077}"/>
    <hyperlink ref="R166" r:id="rId127" xr:uid="{FBC9B1BD-E9DE-4A27-ABA6-591E899BC09F}"/>
    <hyperlink ref="R167" r:id="rId128" xr:uid="{38B02A02-52A2-4D9A-B49E-FD8935965A07}"/>
    <hyperlink ref="Z167" r:id="rId129" xr:uid="{6A7605C6-F15C-47E2-85EF-FF4634C3759A}"/>
    <hyperlink ref="R178" r:id="rId130" xr:uid="{E64A579E-719A-4433-8253-B998459FCCF7}"/>
    <hyperlink ref="Z178" r:id="rId131" xr:uid="{98A84094-F847-4A47-9FD2-F594B9AE4270}"/>
    <hyperlink ref="R177" r:id="rId132" xr:uid="{DC582379-BA76-4EEE-81B6-615DCCF11D3C}"/>
    <hyperlink ref="R175" r:id="rId133" xr:uid="{5EA84E9D-7E64-4C94-A989-F45CE1CA6076}"/>
    <hyperlink ref="R180" r:id="rId134" xr:uid="{12068EA2-D886-4D46-98A4-46774A9E3081}"/>
    <hyperlink ref="Z180" r:id="rId135" xr:uid="{1969EB9C-8047-40F1-88FD-5ED9DC72E9DA}"/>
    <hyperlink ref="Z181" r:id="rId136" xr:uid="{B48C80A4-82E4-4844-934A-D914C06538F5}"/>
    <hyperlink ref="R179" r:id="rId137" xr:uid="{EB3A2AAC-4DE7-4A16-BE8A-F08B2EBB53DB}"/>
    <hyperlink ref="R181" r:id="rId138" xr:uid="{8E6474CE-9244-412D-88DC-F2F65D3EB5C4}"/>
    <hyperlink ref="Z182:Z187" r:id="rId139" display="german.carlosama@mininterior.gov.co" xr:uid="{C83BF4E6-C091-46B9-A3D8-9393C79E9AC5}"/>
    <hyperlink ref="R189" r:id="rId140" xr:uid="{FB57CF0C-9ED0-4F9C-A810-CE2CDA65AB12}"/>
    <hyperlink ref="R190:R191" r:id="rId141" display="carolina.prada@mininterior.gov.co" xr:uid="{5BC7E4C4-4E1B-4ACC-A586-D3F6D0C9B142}"/>
    <hyperlink ref="R190" r:id="rId142" xr:uid="{D8FA08BB-E924-4E82-BAF7-8F652E9D0811}"/>
    <hyperlink ref="R191" r:id="rId143" xr:uid="{AE9FA581-69EA-4130-9708-8D37D09E8D3A}"/>
    <hyperlink ref="R193" r:id="rId144" xr:uid="{8575CF59-1693-42F5-9F49-5D4AF833D3ED}"/>
    <hyperlink ref="R188" r:id="rId145" xr:uid="{F5F77D57-B250-4583-9103-9EFDA4237B75}"/>
    <hyperlink ref="R192" r:id="rId146" xr:uid="{C7B54AC7-D24A-467F-8C03-0B6F6FF9E433}"/>
  </hyperlinks>
  <pageMargins left="0.7" right="0.7" top="0.75" bottom="0.75" header="0.3" footer="0.3"/>
  <pageSetup paperSize="9" orientation="portrait" r:id="rId147"/>
  <drawing r:id="rId148"/>
  <extLst>
    <ext xmlns:x14="http://schemas.microsoft.com/office/spreadsheetml/2009/9/main" uri="{78C0D931-6437-407d-A8EE-F0AAD7539E65}">
      <x14:conditionalFormattings>
        <x14:conditionalFormatting xmlns:xm="http://schemas.microsoft.com/office/excel/2006/main">
          <x14:cfRule type="containsText" priority="55" operator="containsText" id="{1AB72E86-E67D-4B82-AED7-C8D064340128}">
            <xm:f>NOT(ISERROR(SEARCH(Criterios!$L$6,M11)))</xm:f>
            <xm:f>Criterios!$L$6</xm:f>
            <x14:dxf>
              <font>
                <color theme="0"/>
              </font>
              <fill>
                <patternFill>
                  <bgColor theme="1"/>
                </patternFill>
              </fill>
            </x14:dxf>
          </x14:cfRule>
          <x14:cfRule type="containsText" priority="51" operator="containsText" id="{690F7B64-A710-4207-A999-31720D1AB98D}">
            <xm:f>NOT(ISERROR(SEARCH(Criterios!$L$2,M11)))</xm:f>
            <xm:f>Criterios!$L$2</xm:f>
            <x14:dxf>
              <font>
                <color auto="1"/>
              </font>
              <fill>
                <patternFill>
                  <bgColor theme="0" tint="-4.9989318521683403E-2"/>
                </patternFill>
              </fill>
            </x14:dxf>
          </x14:cfRule>
          <x14:cfRule type="containsText" priority="52" operator="containsText" id="{70B92B6B-8912-4B5B-942B-2B378B9AFA72}">
            <xm:f>NOT(ISERROR(SEARCH(Criterios!$L$3,M11)))</xm:f>
            <xm:f>Criterios!$L$3</xm:f>
            <x14:dxf>
              <font>
                <color auto="1"/>
              </font>
              <fill>
                <patternFill>
                  <bgColor theme="2" tint="-9.9948118533890809E-2"/>
                </patternFill>
              </fill>
            </x14:dxf>
          </x14:cfRule>
          <x14:cfRule type="containsText" priority="53" operator="containsText" id="{FADCCB99-DD49-48B4-938F-65AE8ACB5560}">
            <xm:f>NOT(ISERROR(SEARCH(Criterios!$L$4,M11)))</xm:f>
            <xm:f>Criterios!$L$4</xm:f>
            <x14:dxf>
              <fill>
                <patternFill>
                  <bgColor theme="2" tint="-0.24994659260841701"/>
                </patternFill>
              </fill>
            </x14:dxf>
          </x14:cfRule>
          <x14:cfRule type="containsText" priority="54" operator="containsText" id="{9DA90571-0CC7-4500-97DE-0AD5DCE13643}">
            <xm:f>NOT(ISERROR(SEARCH(Criterios!$L$5,M11)))</xm:f>
            <xm:f>Criterios!$L$5</xm:f>
            <x14:dxf>
              <font>
                <color theme="0"/>
              </font>
              <fill>
                <patternFill>
                  <bgColor theme="1" tint="0.499984740745262"/>
                </patternFill>
              </fill>
            </x14:dxf>
          </x14:cfRule>
          <xm:sqref>M11:M29</xm:sqref>
        </x14:conditionalFormatting>
        <x14:conditionalFormatting xmlns:xm="http://schemas.microsoft.com/office/excel/2006/main">
          <x14:cfRule type="containsText" priority="38" operator="containsText" id="{A3E68A32-90C5-4900-AA1E-D16F4F9CCDF6}">
            <xm:f>NOT(ISERROR(SEARCH(Criterios!$L$4,M139)))</xm:f>
            <xm:f>Criterios!$L$4</xm:f>
            <x14:dxf>
              <fill>
                <patternFill>
                  <bgColor theme="2" tint="-0.24994659260841701"/>
                </patternFill>
              </fill>
            </x14:dxf>
          </x14:cfRule>
          <x14:cfRule type="containsText" priority="37" operator="containsText" id="{7DA8FA05-377E-466F-B069-5417243BB350}">
            <xm:f>NOT(ISERROR(SEARCH(Criterios!$L$3,M139)))</xm:f>
            <xm:f>Criterios!$L$3</xm:f>
            <x14:dxf>
              <font>
                <color auto="1"/>
              </font>
              <fill>
                <patternFill>
                  <bgColor theme="2" tint="-9.9948118533890809E-2"/>
                </patternFill>
              </fill>
            </x14:dxf>
          </x14:cfRule>
          <x14:cfRule type="containsText" priority="36" operator="containsText" id="{1A85DE8E-78BA-4E43-BEE5-1DB76D757B6B}">
            <xm:f>NOT(ISERROR(SEARCH(Criterios!$L$2,M139)))</xm:f>
            <xm:f>Criterios!$L$2</xm:f>
            <x14:dxf>
              <font>
                <color auto="1"/>
              </font>
              <fill>
                <patternFill>
                  <bgColor theme="0" tint="-4.9989318521683403E-2"/>
                </patternFill>
              </fill>
            </x14:dxf>
          </x14:cfRule>
          <x14:cfRule type="containsText" priority="39" operator="containsText" id="{1F67143A-2566-48C9-86D6-6C72F0B4717B}">
            <xm:f>NOT(ISERROR(SEARCH(Criterios!$L$5,M139)))</xm:f>
            <xm:f>Criterios!$L$5</xm:f>
            <x14:dxf>
              <font>
                <color theme="0"/>
              </font>
              <fill>
                <patternFill>
                  <bgColor theme="1" tint="0.499984740745262"/>
                </patternFill>
              </fill>
            </x14:dxf>
          </x14:cfRule>
          <x14:cfRule type="containsText" priority="40" operator="containsText" id="{031C84BE-08EA-462D-80CB-98E4843BF33B}">
            <xm:f>NOT(ISERROR(SEARCH(Criterios!$L$6,M139)))</xm:f>
            <xm:f>Criterios!$L$6</xm:f>
            <x14:dxf>
              <font>
                <color theme="0"/>
              </font>
              <fill>
                <patternFill>
                  <bgColor theme="1"/>
                </patternFill>
              </fill>
            </x14:dxf>
          </x14:cfRule>
          <xm:sqref>M139:M154</xm:sqref>
        </x14:conditionalFormatting>
        <x14:conditionalFormatting xmlns:xm="http://schemas.microsoft.com/office/excel/2006/main">
          <x14:cfRule type="containsText" priority="35" operator="containsText" id="{92CCDC6C-5C61-4B26-8C9F-0DA164567584}">
            <xm:f>NOT(ISERROR(SEARCH(Criterios!$L$6,M164)))</xm:f>
            <xm:f>Criterios!$L$6</xm:f>
            <x14:dxf>
              <font>
                <color theme="0"/>
              </font>
              <fill>
                <patternFill>
                  <bgColor theme="1"/>
                </patternFill>
              </fill>
            </x14:dxf>
          </x14:cfRule>
          <x14:cfRule type="containsText" priority="33" operator="containsText" id="{67CC8DEF-5397-4A00-A11B-D6CD355B6590}">
            <xm:f>NOT(ISERROR(SEARCH(Criterios!$L$4,M164)))</xm:f>
            <xm:f>Criterios!$L$4</xm:f>
            <x14:dxf>
              <fill>
                <patternFill>
                  <bgColor theme="2" tint="-0.24994659260841701"/>
                </patternFill>
              </fill>
            </x14:dxf>
          </x14:cfRule>
          <x14:cfRule type="containsText" priority="32" operator="containsText" id="{A48D5742-8FFF-41C2-8C7C-60A66F6D16CE}">
            <xm:f>NOT(ISERROR(SEARCH(Criterios!$L$3,M164)))</xm:f>
            <xm:f>Criterios!$L$3</xm:f>
            <x14:dxf>
              <font>
                <color auto="1"/>
              </font>
              <fill>
                <patternFill>
                  <bgColor theme="2" tint="-9.9948118533890809E-2"/>
                </patternFill>
              </fill>
            </x14:dxf>
          </x14:cfRule>
          <x14:cfRule type="containsText" priority="31" operator="containsText" id="{D8578E21-C56F-4128-A367-57C2CD18BD4E}">
            <xm:f>NOT(ISERROR(SEARCH(Criterios!$L$2,M164)))</xm:f>
            <xm:f>Criterios!$L$2</xm:f>
            <x14:dxf>
              <font>
                <color auto="1"/>
              </font>
              <fill>
                <patternFill>
                  <bgColor theme="0" tint="-4.9989318521683403E-2"/>
                </patternFill>
              </fill>
            </x14:dxf>
          </x14:cfRule>
          <x14:cfRule type="containsText" priority="34" operator="containsText" id="{00B620CD-FA96-4606-A380-E827DCB328D7}">
            <xm:f>NOT(ISERROR(SEARCH(Criterios!$L$5,M164)))</xm:f>
            <xm:f>Criterios!$L$5</xm:f>
            <x14:dxf>
              <font>
                <color theme="0"/>
              </font>
              <fill>
                <patternFill>
                  <bgColor theme="1" tint="0.499984740745262"/>
                </patternFill>
              </fill>
            </x14:dxf>
          </x14:cfRule>
          <xm:sqref>M164:M166</xm:sqref>
        </x14:conditionalFormatting>
        <x14:conditionalFormatting xmlns:xm="http://schemas.microsoft.com/office/excel/2006/main">
          <x14:cfRule type="containsText" priority="26" operator="containsText" id="{A037C975-84E8-4E7C-A55F-C731FC6E97D4}">
            <xm:f>NOT(ISERROR(SEARCH('C:\Users\olga.acosta\Downloads\[20240916 Determinacion de la Pertinencia de la Informacion Estadistica - Religiosos.xlsx]Criterios'!#REF!,M168)))</xm:f>
            <xm:f>'C:\Users\olga.acosta\Downloads\[20240916 Determinacion de la Pertinencia de la Informacion Estadistica - Religiosos.xlsx]Criterios'!#REF!</xm:f>
            <x14:dxf>
              <font>
                <color auto="1"/>
              </font>
              <fill>
                <patternFill>
                  <bgColor theme="0" tint="-4.9989318521683403E-2"/>
                </patternFill>
              </fill>
            </x14:dxf>
          </x14:cfRule>
          <x14:cfRule type="containsText" priority="27" operator="containsText" id="{1AC2B330-9A5E-47AE-8122-FDC9D8F0D6AB}">
            <xm:f>NOT(ISERROR(SEARCH('C:\Users\olga.acosta\Downloads\[20240916 Determinacion de la Pertinencia de la Informacion Estadistica - Religiosos.xlsx]Criterios'!#REF!,M168)))</xm:f>
            <xm:f>'C:\Users\olga.acosta\Downloads\[20240916 Determinacion de la Pertinencia de la Informacion Estadistica - Religiosos.xlsx]Criterios'!#REF!</xm:f>
            <x14:dxf>
              <font>
                <color auto="1"/>
              </font>
              <fill>
                <patternFill>
                  <bgColor theme="2" tint="-9.9948118533890809E-2"/>
                </patternFill>
              </fill>
            </x14:dxf>
          </x14:cfRule>
          <x14:cfRule type="containsText" priority="28" operator="containsText" id="{0099EF62-D83A-40DA-8319-62E5DD043E16}">
            <xm:f>NOT(ISERROR(SEARCH('C:\Users\olga.acosta\Downloads\[20240916 Determinacion de la Pertinencia de la Informacion Estadistica - Religiosos.xlsx]Criterios'!#REF!,M168)))</xm:f>
            <xm:f>'C:\Users\olga.acosta\Downloads\[20240916 Determinacion de la Pertinencia de la Informacion Estadistica - Religiosos.xlsx]Criterios'!#REF!</xm:f>
            <x14:dxf>
              <fill>
                <patternFill>
                  <bgColor theme="2" tint="-0.24994659260841701"/>
                </patternFill>
              </fill>
            </x14:dxf>
          </x14:cfRule>
          <x14:cfRule type="containsText" priority="30" operator="containsText" id="{B86659C3-6522-4502-9DA0-39E29AF2A1CE}">
            <xm:f>NOT(ISERROR(SEARCH('C:\Users\olga.acosta\Downloads\[20240916 Determinacion de la Pertinencia de la Informacion Estadistica - Religiosos.xlsx]Criterios'!#REF!,M168)))</xm:f>
            <xm:f>'C:\Users\olga.acosta\Downloads\[20240916 Determinacion de la Pertinencia de la Informacion Estadistica - Religiosos.xlsx]Criterios'!#REF!</xm:f>
            <x14:dxf>
              <font>
                <color theme="0"/>
              </font>
              <fill>
                <patternFill>
                  <bgColor theme="1"/>
                </patternFill>
              </fill>
            </x14:dxf>
          </x14:cfRule>
          <x14:cfRule type="containsText" priority="29" operator="containsText" id="{777D7395-FA89-4613-904C-08BBEA36B2C2}">
            <xm:f>NOT(ISERROR(SEARCH('C:\Users\olga.acosta\Downloads\[20240916 Determinacion de la Pertinencia de la Informacion Estadistica - Religiosos.xlsx]Criterios'!#REF!,M168)))</xm:f>
            <xm:f>'C:\Users\olga.acosta\Downloads\[20240916 Determinacion de la Pertinencia de la Informacion Estadistica - Religiosos.xlsx]Criterios'!#REF!</xm:f>
            <x14:dxf>
              <font>
                <color theme="0"/>
              </font>
              <fill>
                <patternFill>
                  <bgColor theme="1" tint="0.499984740745262"/>
                </patternFill>
              </fill>
            </x14:dxf>
          </x14:cfRule>
          <xm:sqref>M168:M178</xm:sqref>
        </x14:conditionalFormatting>
        <x14:conditionalFormatting xmlns:xm="http://schemas.microsoft.com/office/excel/2006/main">
          <x14:cfRule type="containsText" priority="24" operator="containsText" id="{C184EF12-9AB7-4B38-8A4A-3257701B9891}">
            <xm:f>NOT(ISERROR(SEARCH('C:\Users\olga.acosta\Downloads\[20240917 Determinacion de la Pertinencia de la Informacion Estadistica - Nasa Kiwe.xlsx]Criterios'!#REF!,M179)))</xm:f>
            <xm:f>'C:\Users\olga.acosta\Downloads\[20240917 Determinacion de la Pertinencia de la Informacion Estadistica - Nasa Kiwe.xlsx]Criterios'!#REF!</xm:f>
            <x14:dxf>
              <font>
                <color theme="0"/>
              </font>
              <fill>
                <patternFill>
                  <bgColor theme="1" tint="0.499984740745262"/>
                </patternFill>
              </fill>
            </x14:dxf>
          </x14:cfRule>
          <x14:cfRule type="containsText" priority="25" operator="containsText" id="{0013F9D9-571E-4289-AB31-0BC601C9C5C1}">
            <xm:f>NOT(ISERROR(SEARCH('C:\Users\olga.acosta\Downloads\[20240917 Determinacion de la Pertinencia de la Informacion Estadistica - Nasa Kiwe.xlsx]Criterios'!#REF!,M179)))</xm:f>
            <xm:f>'C:\Users\olga.acosta\Downloads\[20240917 Determinacion de la Pertinencia de la Informacion Estadistica - Nasa Kiwe.xlsx]Criterios'!#REF!</xm:f>
            <x14:dxf>
              <font>
                <color theme="0"/>
              </font>
              <fill>
                <patternFill>
                  <bgColor theme="1"/>
                </patternFill>
              </fill>
            </x14:dxf>
          </x14:cfRule>
          <x14:cfRule type="containsText" priority="22" operator="containsText" id="{3A465046-C7D7-41E2-8AD1-42FF35A1C722}">
            <xm:f>NOT(ISERROR(SEARCH('C:\Users\olga.acosta\Downloads\[20240917 Determinacion de la Pertinencia de la Informacion Estadistica - Nasa Kiwe.xlsx]Criterios'!#REF!,M179)))</xm:f>
            <xm:f>'C:\Users\olga.acosta\Downloads\[20240917 Determinacion de la Pertinencia de la Informacion Estadistica - Nasa Kiwe.xlsx]Criterios'!#REF!</xm:f>
            <x14:dxf>
              <font>
                <color auto="1"/>
              </font>
              <fill>
                <patternFill>
                  <bgColor theme="2" tint="-9.9948118533890809E-2"/>
                </patternFill>
              </fill>
            </x14:dxf>
          </x14:cfRule>
          <x14:cfRule type="containsText" priority="21" operator="containsText" id="{83BBD13E-05DD-4FC4-865A-9F3751EE52D9}">
            <xm:f>NOT(ISERROR(SEARCH('C:\Users\olga.acosta\Downloads\[20240917 Determinacion de la Pertinencia de la Informacion Estadistica - Nasa Kiwe.xlsx]Criterios'!#REF!,M179)))</xm:f>
            <xm:f>'C:\Users\olga.acosta\Downloads\[20240917 Determinacion de la Pertinencia de la Informacion Estadistica - Nasa Kiwe.xlsx]Criterios'!#REF!</xm:f>
            <x14:dxf>
              <font>
                <color auto="1"/>
              </font>
              <fill>
                <patternFill>
                  <bgColor theme="0" tint="-4.9989318521683403E-2"/>
                </patternFill>
              </fill>
            </x14:dxf>
          </x14:cfRule>
          <x14:cfRule type="containsText" priority="23" operator="containsText" id="{2C8352B2-663B-4A67-AA88-5B0BB27055DA}">
            <xm:f>NOT(ISERROR(SEARCH('C:\Users\olga.acosta\Downloads\[20240917 Determinacion de la Pertinencia de la Informacion Estadistica - Nasa Kiwe.xlsx]Criterios'!#REF!,M179)))</xm:f>
            <xm:f>'C:\Users\olga.acosta\Downloads\[20240917 Determinacion de la Pertinencia de la Informacion Estadistica - Nasa Kiwe.xlsx]Criterios'!#REF!</xm:f>
            <x14:dxf>
              <fill>
                <patternFill>
                  <bgColor theme="2" tint="-0.24994659260841701"/>
                </patternFill>
              </fill>
            </x14:dxf>
          </x14:cfRule>
          <xm:sqref>M179:M181</xm:sqref>
        </x14:conditionalFormatting>
        <x14:conditionalFormatting xmlns:xm="http://schemas.microsoft.com/office/excel/2006/main">
          <x14:cfRule type="containsText" priority="7" operator="containsText" id="{393282D1-F5F4-421C-892B-959A2BB1A1A9}">
            <xm:f>NOT(ISERROR(SEARCH('C:\Users\olga.acosta\Downloads\[20240916 Determinacion de la Pertinencia de la Informacion Estadistica - Indigenas.xlsx]Criterios'!#REF!,M182)))</xm:f>
            <xm:f>'C:\Users\olga.acosta\Downloads\[20240916 Determinacion de la Pertinencia de la Informacion Estadistica - Indigenas.xlsx]Criterios'!#REF!</xm:f>
            <x14:dxf>
              <font>
                <color auto="1"/>
              </font>
              <fill>
                <patternFill>
                  <bgColor theme="2" tint="-9.9948118533890809E-2"/>
                </patternFill>
              </fill>
            </x14:dxf>
          </x14:cfRule>
          <x14:cfRule type="containsText" priority="6" operator="containsText" id="{A297A2E7-1EEB-4F82-AAEC-90F109CB783D}">
            <xm:f>NOT(ISERROR(SEARCH('C:\Users\olga.acosta\Downloads\[20240916 Determinacion de la Pertinencia de la Informacion Estadistica - Indigenas.xlsx]Criterios'!#REF!,M182)))</xm:f>
            <xm:f>'C:\Users\olga.acosta\Downloads\[20240916 Determinacion de la Pertinencia de la Informacion Estadistica - Indigenas.xlsx]Criterios'!#REF!</xm:f>
            <x14:dxf>
              <font>
                <color auto="1"/>
              </font>
              <fill>
                <patternFill>
                  <bgColor theme="0" tint="-4.9989318521683403E-2"/>
                </patternFill>
              </fill>
            </x14:dxf>
          </x14:cfRule>
          <x14:cfRule type="containsText" priority="8" operator="containsText" id="{EE1046D5-A1AC-4DDF-A824-18B7ED171231}">
            <xm:f>NOT(ISERROR(SEARCH('C:\Users\olga.acosta\Downloads\[20240916 Determinacion de la Pertinencia de la Informacion Estadistica - Indigenas.xlsx]Criterios'!#REF!,M182)))</xm:f>
            <xm:f>'C:\Users\olga.acosta\Downloads\[20240916 Determinacion de la Pertinencia de la Informacion Estadistica - Indigenas.xlsx]Criterios'!#REF!</xm:f>
            <x14:dxf>
              <fill>
                <patternFill>
                  <bgColor theme="2" tint="-0.24994659260841701"/>
                </patternFill>
              </fill>
            </x14:dxf>
          </x14:cfRule>
          <x14:cfRule type="containsText" priority="9" operator="containsText" id="{37EC9718-B645-42C0-8469-E4B55908E5A7}">
            <xm:f>NOT(ISERROR(SEARCH('C:\Users\olga.acosta\Downloads\[20240916 Determinacion de la Pertinencia de la Informacion Estadistica - Indigenas.xlsx]Criterios'!#REF!,M182)))</xm:f>
            <xm:f>'C:\Users\olga.acosta\Downloads\[20240916 Determinacion de la Pertinencia de la Informacion Estadistica - Indigenas.xlsx]Criterios'!#REF!</xm:f>
            <x14:dxf>
              <font>
                <color theme="0"/>
              </font>
              <fill>
                <patternFill>
                  <bgColor theme="1" tint="0.499984740745262"/>
                </patternFill>
              </fill>
            </x14:dxf>
          </x14:cfRule>
          <x14:cfRule type="containsText" priority="10" operator="containsText" id="{C9FC9A92-4FC7-4ED1-89A0-FA116D92A6A4}">
            <xm:f>NOT(ISERROR(SEARCH('C:\Users\olga.acosta\Downloads\[20240916 Determinacion de la Pertinencia de la Informacion Estadistica - Indigenas.xlsx]Criterios'!#REF!,M182)))</xm:f>
            <xm:f>'C:\Users\olga.acosta\Downloads\[20240916 Determinacion de la Pertinencia de la Informacion Estadistica - Indigenas.xlsx]Criterios'!#REF!</xm:f>
            <x14:dxf>
              <font>
                <color theme="0"/>
              </font>
              <fill>
                <patternFill>
                  <bgColor theme="1"/>
                </patternFill>
              </fill>
            </x14:dxf>
          </x14:cfRule>
          <xm:sqref>M182:M187</xm:sqref>
        </x14:conditionalFormatting>
        <x14:conditionalFormatting xmlns:xm="http://schemas.microsoft.com/office/excel/2006/main">
          <x14:cfRule type="containsText" priority="4" operator="containsText" id="{78D05052-6B93-4DC3-AF7B-6BD13696809A}">
            <xm:f>NOT(ISERROR(SEARCH('C:\Users\olga.acosta\Downloads\[20240917 Determinacion de la Pertinencia de la Informacion Estadistica - Contractual.xlsx]Criterios'!#REF!,M188)))</xm:f>
            <xm:f>'C:\Users\olga.acosta\Downloads\[20240917 Determinacion de la Pertinencia de la Informacion Estadistica - Contractual.xlsx]Criterios'!#REF!</xm:f>
            <x14:dxf>
              <font>
                <color theme="0"/>
              </font>
              <fill>
                <patternFill>
                  <bgColor theme="1" tint="0.499984740745262"/>
                </patternFill>
              </fill>
            </x14:dxf>
          </x14:cfRule>
          <x14:cfRule type="containsText" priority="5" operator="containsText" id="{EB3BD0DA-A0ED-4009-AAB8-E1319C56AF88}">
            <xm:f>NOT(ISERROR(SEARCH('C:\Users\olga.acosta\Downloads\[20240917 Determinacion de la Pertinencia de la Informacion Estadistica - Contractual.xlsx]Criterios'!#REF!,M188)))</xm:f>
            <xm:f>'C:\Users\olga.acosta\Downloads\[20240917 Determinacion de la Pertinencia de la Informacion Estadistica - Contractual.xlsx]Criterios'!#REF!</xm:f>
            <x14:dxf>
              <font>
                <color theme="0"/>
              </font>
              <fill>
                <patternFill>
                  <bgColor theme="1"/>
                </patternFill>
              </fill>
            </x14:dxf>
          </x14:cfRule>
          <x14:cfRule type="containsText" priority="1" operator="containsText" id="{837C6395-0501-466B-B6E8-BCFA4FA5AAC6}">
            <xm:f>NOT(ISERROR(SEARCH('C:\Users\olga.acosta\Downloads\[20240917 Determinacion de la Pertinencia de la Informacion Estadistica - Contractual.xlsx]Criterios'!#REF!,M188)))</xm:f>
            <xm:f>'C:\Users\olga.acosta\Downloads\[20240917 Determinacion de la Pertinencia de la Informacion Estadistica - Contractual.xlsx]Criterios'!#REF!</xm:f>
            <x14:dxf>
              <font>
                <color auto="1"/>
              </font>
              <fill>
                <patternFill>
                  <bgColor theme="0" tint="-4.9989318521683403E-2"/>
                </patternFill>
              </fill>
            </x14:dxf>
          </x14:cfRule>
          <x14:cfRule type="containsText" priority="2" operator="containsText" id="{E941AE0C-D828-4F99-A5E0-08542BEC0E0C}">
            <xm:f>NOT(ISERROR(SEARCH('C:\Users\olga.acosta\Downloads\[20240917 Determinacion de la Pertinencia de la Informacion Estadistica - Contractual.xlsx]Criterios'!#REF!,M188)))</xm:f>
            <xm:f>'C:\Users\olga.acosta\Downloads\[20240917 Determinacion de la Pertinencia de la Informacion Estadistica - Contractual.xlsx]Criterios'!#REF!</xm:f>
            <x14:dxf>
              <font>
                <color auto="1"/>
              </font>
              <fill>
                <patternFill>
                  <bgColor theme="2" tint="-9.9948118533890809E-2"/>
                </patternFill>
              </fill>
            </x14:dxf>
          </x14:cfRule>
          <x14:cfRule type="containsText" priority="3" operator="containsText" id="{3FBA526C-A510-4906-BB84-605FDCF68ABD}">
            <xm:f>NOT(ISERROR(SEARCH('C:\Users\olga.acosta\Downloads\[20240917 Determinacion de la Pertinencia de la Informacion Estadistica - Contractual.xlsx]Criterios'!#REF!,M188)))</xm:f>
            <xm:f>'C:\Users\olga.acosta\Downloads\[20240917 Determinacion de la Pertinencia de la Informacion Estadistica - Contractual.xlsx]Criterios'!#REF!</xm:f>
            <x14:dxf>
              <fill>
                <patternFill>
                  <bgColor theme="2" tint="-0.24994659260841701"/>
                </patternFill>
              </fill>
            </x14:dxf>
          </x14:cfRule>
          <xm:sqref>M188:M193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4E7C4-1783-4795-ABE1-160624641D48}">
  <sheetPr codeName="Hoja4"/>
  <dimension ref="A1:M167"/>
  <sheetViews>
    <sheetView zoomScale="130" zoomScaleNormal="130" workbookViewId="0">
      <selection activeCell="L10" sqref="L10"/>
    </sheetView>
  </sheetViews>
  <sheetFormatPr baseColWidth="10" defaultColWidth="11.5546875" defaultRowHeight="10.199999999999999" x14ac:dyDescent="0.2"/>
  <cols>
    <col min="1" max="1" width="83" style="12" customWidth="1"/>
    <col min="2" max="2" width="2.6640625" style="12" customWidth="1"/>
    <col min="3" max="3" width="5.109375" style="12" customWidth="1"/>
    <col min="4" max="4" width="60" style="12" customWidth="1"/>
    <col min="5" max="5" width="2.6640625" style="12" customWidth="1"/>
    <col min="6" max="6" width="66.88671875" style="12" customWidth="1"/>
    <col min="7" max="7" width="2.6640625" style="12" customWidth="1"/>
    <col min="8" max="8" width="66.88671875" style="12" customWidth="1"/>
    <col min="9" max="9" width="2.6640625" style="12" customWidth="1"/>
    <col min="10" max="10" width="44.88671875" style="12" customWidth="1"/>
    <col min="11" max="11" width="3.109375" style="12" customWidth="1"/>
    <col min="12" max="12" width="23.6640625" style="12" customWidth="1"/>
    <col min="13" max="16384" width="11.5546875" style="12"/>
  </cols>
  <sheetData>
    <row r="1" spans="1:13" s="11" customFormat="1" ht="12" x14ac:dyDescent="0.25">
      <c r="A1" s="1" t="s">
        <v>13</v>
      </c>
      <c r="C1" s="1" t="s">
        <v>159</v>
      </c>
      <c r="D1" s="1" t="s">
        <v>331</v>
      </c>
      <c r="F1" s="1" t="s">
        <v>324</v>
      </c>
      <c r="H1" s="1" t="s">
        <v>328</v>
      </c>
      <c r="J1" s="1" t="s">
        <v>157</v>
      </c>
      <c r="L1" s="1" t="s">
        <v>372</v>
      </c>
      <c r="M1" s="1" t="s">
        <v>397</v>
      </c>
    </row>
    <row r="2" spans="1:13" ht="11.4" x14ac:dyDescent="0.2">
      <c r="A2" s="8" t="s">
        <v>9</v>
      </c>
      <c r="C2" s="1">
        <v>1</v>
      </c>
      <c r="D2" s="9" t="s">
        <v>46</v>
      </c>
      <c r="F2" s="9" t="s">
        <v>325</v>
      </c>
      <c r="H2" s="9" t="s">
        <v>329</v>
      </c>
      <c r="J2" s="8" t="s">
        <v>14</v>
      </c>
      <c r="L2" s="24" t="s">
        <v>373</v>
      </c>
      <c r="M2" s="3" t="s">
        <v>396</v>
      </c>
    </row>
    <row r="3" spans="1:13" ht="11.4" x14ac:dyDescent="0.2">
      <c r="A3" s="8" t="s">
        <v>117</v>
      </c>
      <c r="C3" s="1">
        <f>+C2+1</f>
        <v>2</v>
      </c>
      <c r="D3" s="9" t="s">
        <v>323</v>
      </c>
      <c r="F3" s="9" t="s">
        <v>326</v>
      </c>
      <c r="H3" s="14"/>
      <c r="J3" s="8" t="s">
        <v>15</v>
      </c>
      <c r="L3" s="23" t="s">
        <v>376</v>
      </c>
      <c r="M3" s="3">
        <v>2</v>
      </c>
    </row>
    <row r="4" spans="1:13" ht="11.4" x14ac:dyDescent="0.2">
      <c r="A4" s="8" t="s">
        <v>76</v>
      </c>
      <c r="C4" s="1">
        <f t="shared" ref="C4:C24" si="0">+C3+1</f>
        <v>3</v>
      </c>
      <c r="D4" s="13" t="s">
        <v>322</v>
      </c>
      <c r="F4" s="13" t="s">
        <v>327</v>
      </c>
      <c r="H4" s="15"/>
      <c r="J4" s="8" t="s">
        <v>16</v>
      </c>
      <c r="L4" s="22" t="s">
        <v>375</v>
      </c>
      <c r="M4" s="3">
        <v>3</v>
      </c>
    </row>
    <row r="5" spans="1:13" ht="11.4" x14ac:dyDescent="0.2">
      <c r="A5" s="8" t="s">
        <v>123</v>
      </c>
      <c r="C5" s="1">
        <f t="shared" si="0"/>
        <v>4</v>
      </c>
      <c r="D5" s="9" t="s">
        <v>321</v>
      </c>
      <c r="F5" s="9" t="s">
        <v>330</v>
      </c>
      <c r="H5" s="14"/>
      <c r="J5" s="8" t="s">
        <v>17</v>
      </c>
      <c r="L5" s="21" t="s">
        <v>377</v>
      </c>
      <c r="M5" s="3">
        <v>4</v>
      </c>
    </row>
    <row r="6" spans="1:13" ht="11.4" x14ac:dyDescent="0.2">
      <c r="A6" s="8" t="s">
        <v>132</v>
      </c>
      <c r="C6" s="1">
        <f t="shared" si="0"/>
        <v>5</v>
      </c>
      <c r="D6" s="9" t="s">
        <v>320</v>
      </c>
      <c r="F6" s="14"/>
      <c r="H6" s="14"/>
      <c r="J6" s="8" t="s">
        <v>9</v>
      </c>
      <c r="L6" s="20" t="s">
        <v>374</v>
      </c>
      <c r="M6" s="3">
        <v>5</v>
      </c>
    </row>
    <row r="7" spans="1:13" ht="11.4" x14ac:dyDescent="0.2">
      <c r="A7" s="8" t="s">
        <v>108</v>
      </c>
      <c r="C7" s="1">
        <f t="shared" si="0"/>
        <v>6</v>
      </c>
      <c r="D7" s="9" t="s">
        <v>319</v>
      </c>
      <c r="F7" s="14"/>
      <c r="H7" s="14"/>
      <c r="J7" s="8" t="s">
        <v>18</v>
      </c>
    </row>
    <row r="8" spans="1:13" ht="11.4" x14ac:dyDescent="0.2">
      <c r="A8" s="8" t="s">
        <v>118</v>
      </c>
      <c r="C8" s="1">
        <f t="shared" si="0"/>
        <v>7</v>
      </c>
      <c r="D8" s="9" t="s">
        <v>318</v>
      </c>
      <c r="F8" s="14"/>
      <c r="H8" s="14"/>
      <c r="J8" s="8" t="s">
        <v>19</v>
      </c>
    </row>
    <row r="9" spans="1:13" ht="11.4" x14ac:dyDescent="0.2">
      <c r="A9" s="8" t="s">
        <v>109</v>
      </c>
      <c r="C9" s="1">
        <f t="shared" si="0"/>
        <v>8</v>
      </c>
      <c r="D9" s="9" t="s">
        <v>317</v>
      </c>
      <c r="F9" s="14"/>
      <c r="H9" s="14"/>
    </row>
    <row r="10" spans="1:13" ht="11.4" x14ac:dyDescent="0.2">
      <c r="A10" s="8" t="s">
        <v>120</v>
      </c>
      <c r="C10" s="1">
        <f t="shared" si="0"/>
        <v>9</v>
      </c>
      <c r="D10" s="9" t="s">
        <v>316</v>
      </c>
      <c r="F10" s="14"/>
      <c r="H10" s="14"/>
    </row>
    <row r="11" spans="1:13" ht="11.4" x14ac:dyDescent="0.2">
      <c r="A11" s="8" t="s">
        <v>137</v>
      </c>
      <c r="C11" s="1">
        <f t="shared" si="0"/>
        <v>10</v>
      </c>
      <c r="D11" s="9" t="s">
        <v>315</v>
      </c>
      <c r="F11" s="14"/>
      <c r="H11" s="14"/>
    </row>
    <row r="12" spans="1:13" ht="11.4" x14ac:dyDescent="0.2">
      <c r="A12" s="8" t="s">
        <v>124</v>
      </c>
      <c r="C12" s="1">
        <f t="shared" si="0"/>
        <v>11</v>
      </c>
      <c r="D12" s="9" t="s">
        <v>314</v>
      </c>
      <c r="F12" s="14"/>
      <c r="H12" s="14"/>
    </row>
    <row r="13" spans="1:13" ht="11.4" x14ac:dyDescent="0.2">
      <c r="A13" s="8" t="s">
        <v>165</v>
      </c>
      <c r="C13" s="1">
        <f t="shared" si="0"/>
        <v>12</v>
      </c>
      <c r="D13" s="9" t="s">
        <v>313</v>
      </c>
      <c r="F13" s="14"/>
      <c r="H13" s="14"/>
    </row>
    <row r="14" spans="1:13" ht="11.4" x14ac:dyDescent="0.2">
      <c r="A14" s="8" t="s">
        <v>75</v>
      </c>
      <c r="C14" s="1">
        <f t="shared" si="0"/>
        <v>13</v>
      </c>
      <c r="D14" s="9" t="s">
        <v>312</v>
      </c>
      <c r="F14" s="14"/>
      <c r="H14" s="14"/>
    </row>
    <row r="15" spans="1:13" ht="11.4" x14ac:dyDescent="0.2">
      <c r="A15" s="8" t="s">
        <v>138</v>
      </c>
      <c r="C15" s="1">
        <f t="shared" si="0"/>
        <v>14</v>
      </c>
      <c r="D15" s="9" t="s">
        <v>311</v>
      </c>
      <c r="F15" s="14"/>
      <c r="H15" s="14"/>
    </row>
    <row r="16" spans="1:13" ht="11.4" x14ac:dyDescent="0.2">
      <c r="A16" s="8" t="s">
        <v>145</v>
      </c>
      <c r="C16" s="1">
        <f t="shared" si="0"/>
        <v>15</v>
      </c>
      <c r="D16" s="9" t="s">
        <v>310</v>
      </c>
      <c r="F16" s="14"/>
      <c r="H16" s="14"/>
    </row>
    <row r="17" spans="1:8" ht="11.4" x14ac:dyDescent="0.2">
      <c r="A17" s="8" t="s">
        <v>1</v>
      </c>
      <c r="C17" s="1">
        <f t="shared" si="0"/>
        <v>16</v>
      </c>
      <c r="D17" s="9" t="s">
        <v>204</v>
      </c>
      <c r="F17" s="14"/>
      <c r="H17" s="14"/>
    </row>
    <row r="18" spans="1:8" ht="11.4" x14ac:dyDescent="0.2">
      <c r="A18" s="8" t="s">
        <v>155</v>
      </c>
      <c r="C18" s="1">
        <f t="shared" si="0"/>
        <v>17</v>
      </c>
      <c r="D18" s="9" t="s">
        <v>309</v>
      </c>
      <c r="F18" s="14"/>
      <c r="H18" s="14"/>
    </row>
    <row r="19" spans="1:8" ht="11.4" x14ac:dyDescent="0.2">
      <c r="A19" s="8" t="s">
        <v>113</v>
      </c>
      <c r="C19" s="1">
        <f t="shared" si="0"/>
        <v>18</v>
      </c>
      <c r="D19" s="9" t="s">
        <v>308</v>
      </c>
      <c r="F19" s="14"/>
      <c r="H19" s="14"/>
    </row>
    <row r="20" spans="1:8" ht="11.4" x14ac:dyDescent="0.2">
      <c r="A20" s="8" t="s">
        <v>151</v>
      </c>
      <c r="C20" s="1">
        <f t="shared" si="0"/>
        <v>19</v>
      </c>
      <c r="D20" s="8" t="s">
        <v>307</v>
      </c>
      <c r="F20" s="2"/>
      <c r="H20" s="2"/>
    </row>
    <row r="21" spans="1:8" ht="11.4" x14ac:dyDescent="0.2">
      <c r="A21" s="8" t="s">
        <v>94</v>
      </c>
      <c r="C21" s="1">
        <f t="shared" si="0"/>
        <v>20</v>
      </c>
      <c r="D21" s="9" t="s">
        <v>306</v>
      </c>
      <c r="F21" s="14"/>
      <c r="H21" s="14"/>
    </row>
    <row r="22" spans="1:8" ht="11.4" x14ac:dyDescent="0.2">
      <c r="A22" s="8" t="s">
        <v>88</v>
      </c>
      <c r="C22" s="1">
        <f t="shared" si="0"/>
        <v>21</v>
      </c>
      <c r="D22" s="9" t="s">
        <v>305</v>
      </c>
      <c r="F22" s="14"/>
      <c r="H22" s="14"/>
    </row>
    <row r="23" spans="1:8" ht="11.4" x14ac:dyDescent="0.2">
      <c r="A23" s="8" t="s">
        <v>114</v>
      </c>
      <c r="C23" s="1">
        <f t="shared" si="0"/>
        <v>22</v>
      </c>
      <c r="D23" s="9" t="s">
        <v>304</v>
      </c>
      <c r="F23" s="14"/>
      <c r="H23" s="14"/>
    </row>
    <row r="24" spans="1:8" ht="11.4" x14ac:dyDescent="0.2">
      <c r="A24" s="8" t="s">
        <v>105</v>
      </c>
      <c r="C24" s="1">
        <f t="shared" si="0"/>
        <v>23</v>
      </c>
      <c r="D24" s="9" t="s">
        <v>303</v>
      </c>
      <c r="F24" s="14"/>
      <c r="H24" s="14"/>
    </row>
    <row r="25" spans="1:8" x14ac:dyDescent="0.2">
      <c r="A25" s="8" t="s">
        <v>84</v>
      </c>
    </row>
    <row r="26" spans="1:8" x14ac:dyDescent="0.2">
      <c r="A26" s="8" t="s">
        <v>80</v>
      </c>
    </row>
    <row r="27" spans="1:8" x14ac:dyDescent="0.2">
      <c r="A27" s="8" t="s">
        <v>110</v>
      </c>
    </row>
    <row r="28" spans="1:8" x14ac:dyDescent="0.2">
      <c r="A28" s="8" t="s">
        <v>63</v>
      </c>
    </row>
    <row r="29" spans="1:8" x14ac:dyDescent="0.2">
      <c r="A29" s="8" t="s">
        <v>56</v>
      </c>
    </row>
    <row r="30" spans="1:8" x14ac:dyDescent="0.2">
      <c r="A30" s="8" t="s">
        <v>98</v>
      </c>
    </row>
    <row r="31" spans="1:8" x14ac:dyDescent="0.2">
      <c r="A31" s="8" t="s">
        <v>128</v>
      </c>
    </row>
    <row r="32" spans="1:8" x14ac:dyDescent="0.2">
      <c r="A32" s="8" t="s">
        <v>166</v>
      </c>
    </row>
    <row r="33" spans="1:1" x14ac:dyDescent="0.2">
      <c r="A33" s="8" t="s">
        <v>139</v>
      </c>
    </row>
    <row r="34" spans="1:1" x14ac:dyDescent="0.2">
      <c r="A34" s="8" t="s">
        <v>116</v>
      </c>
    </row>
    <row r="35" spans="1:1" x14ac:dyDescent="0.2">
      <c r="A35" s="8" t="s">
        <v>73</v>
      </c>
    </row>
    <row r="36" spans="1:1" x14ac:dyDescent="0.2">
      <c r="A36" s="8" t="s">
        <v>0</v>
      </c>
    </row>
    <row r="37" spans="1:1" x14ac:dyDescent="0.2">
      <c r="A37" s="8" t="s">
        <v>133</v>
      </c>
    </row>
    <row r="38" spans="1:1" x14ac:dyDescent="0.2">
      <c r="A38" s="8" t="s">
        <v>2</v>
      </c>
    </row>
    <row r="39" spans="1:1" x14ac:dyDescent="0.2">
      <c r="A39" s="8" t="s">
        <v>100</v>
      </c>
    </row>
    <row r="40" spans="1:1" x14ac:dyDescent="0.2">
      <c r="A40" s="8" t="s">
        <v>101</v>
      </c>
    </row>
    <row r="41" spans="1:1" x14ac:dyDescent="0.2">
      <c r="A41" s="8" t="s">
        <v>89</v>
      </c>
    </row>
    <row r="42" spans="1:1" x14ac:dyDescent="0.2">
      <c r="A42" s="8" t="s">
        <v>146</v>
      </c>
    </row>
    <row r="43" spans="1:1" x14ac:dyDescent="0.2">
      <c r="A43" s="8" t="s">
        <v>125</v>
      </c>
    </row>
    <row r="44" spans="1:1" x14ac:dyDescent="0.2">
      <c r="A44" s="8" t="s">
        <v>140</v>
      </c>
    </row>
    <row r="45" spans="1:1" x14ac:dyDescent="0.2">
      <c r="A45" s="8" t="s">
        <v>57</v>
      </c>
    </row>
    <row r="46" spans="1:1" x14ac:dyDescent="0.2">
      <c r="A46" s="8" t="s">
        <v>62</v>
      </c>
    </row>
    <row r="47" spans="1:1" x14ac:dyDescent="0.2">
      <c r="A47" s="8" t="s">
        <v>66</v>
      </c>
    </row>
    <row r="48" spans="1:1" x14ac:dyDescent="0.2">
      <c r="A48" s="8" t="s">
        <v>47</v>
      </c>
    </row>
    <row r="49" spans="1:1" x14ac:dyDescent="0.2">
      <c r="A49" s="8" t="s">
        <v>27</v>
      </c>
    </row>
    <row r="50" spans="1:1" x14ac:dyDescent="0.2">
      <c r="A50" s="8" t="s">
        <v>22</v>
      </c>
    </row>
    <row r="51" spans="1:1" x14ac:dyDescent="0.2">
      <c r="A51" s="8" t="s">
        <v>26</v>
      </c>
    </row>
    <row r="52" spans="1:1" x14ac:dyDescent="0.2">
      <c r="A52" s="8" t="s">
        <v>102</v>
      </c>
    </row>
    <row r="53" spans="1:1" x14ac:dyDescent="0.2">
      <c r="A53" s="8" t="s">
        <v>33</v>
      </c>
    </row>
    <row r="54" spans="1:1" x14ac:dyDescent="0.2">
      <c r="A54" s="8" t="s">
        <v>32</v>
      </c>
    </row>
    <row r="55" spans="1:1" x14ac:dyDescent="0.2">
      <c r="A55" s="8" t="s">
        <v>25</v>
      </c>
    </row>
    <row r="56" spans="1:1" x14ac:dyDescent="0.2">
      <c r="A56" s="8" t="s">
        <v>21</v>
      </c>
    </row>
    <row r="57" spans="1:1" x14ac:dyDescent="0.2">
      <c r="A57" s="8" t="s">
        <v>30</v>
      </c>
    </row>
    <row r="58" spans="1:1" x14ac:dyDescent="0.2">
      <c r="A58" s="8" t="s">
        <v>38</v>
      </c>
    </row>
    <row r="59" spans="1:1" x14ac:dyDescent="0.2">
      <c r="A59" s="8" t="s">
        <v>42</v>
      </c>
    </row>
    <row r="60" spans="1:1" x14ac:dyDescent="0.2">
      <c r="A60" s="8" t="s">
        <v>44</v>
      </c>
    </row>
    <row r="61" spans="1:1" x14ac:dyDescent="0.2">
      <c r="A61" s="8" t="s">
        <v>81</v>
      </c>
    </row>
    <row r="62" spans="1:1" x14ac:dyDescent="0.2">
      <c r="A62" s="8" t="s">
        <v>41</v>
      </c>
    </row>
    <row r="63" spans="1:1" x14ac:dyDescent="0.2">
      <c r="A63" s="8" t="s">
        <v>23</v>
      </c>
    </row>
    <row r="64" spans="1:1" x14ac:dyDescent="0.2">
      <c r="A64" s="8" t="s">
        <v>141</v>
      </c>
    </row>
    <row r="65" spans="1:1" x14ac:dyDescent="0.2">
      <c r="A65" s="8" t="s">
        <v>4</v>
      </c>
    </row>
    <row r="66" spans="1:1" x14ac:dyDescent="0.2">
      <c r="A66" s="8" t="s">
        <v>6</v>
      </c>
    </row>
    <row r="67" spans="1:1" x14ac:dyDescent="0.2">
      <c r="A67" s="8" t="s">
        <v>90</v>
      </c>
    </row>
    <row r="68" spans="1:1" x14ac:dyDescent="0.2">
      <c r="A68" s="8" t="s">
        <v>119</v>
      </c>
    </row>
    <row r="69" spans="1:1" x14ac:dyDescent="0.2">
      <c r="A69" s="8" t="s">
        <v>91</v>
      </c>
    </row>
    <row r="70" spans="1:1" x14ac:dyDescent="0.2">
      <c r="A70" s="8" t="s">
        <v>152</v>
      </c>
    </row>
    <row r="71" spans="1:1" x14ac:dyDescent="0.2">
      <c r="A71" s="8" t="s">
        <v>92</v>
      </c>
    </row>
    <row r="72" spans="1:1" x14ac:dyDescent="0.2">
      <c r="A72" s="8" t="s">
        <v>97</v>
      </c>
    </row>
    <row r="73" spans="1:1" x14ac:dyDescent="0.2">
      <c r="A73" s="8" t="s">
        <v>85</v>
      </c>
    </row>
    <row r="74" spans="1:1" x14ac:dyDescent="0.2">
      <c r="A74" s="8" t="s">
        <v>93</v>
      </c>
    </row>
    <row r="75" spans="1:1" x14ac:dyDescent="0.2">
      <c r="A75" s="8" t="s">
        <v>64</v>
      </c>
    </row>
    <row r="76" spans="1:1" x14ac:dyDescent="0.2">
      <c r="A76" s="8" t="s">
        <v>111</v>
      </c>
    </row>
    <row r="77" spans="1:1" x14ac:dyDescent="0.2">
      <c r="A77" s="8" t="s">
        <v>142</v>
      </c>
    </row>
    <row r="78" spans="1:1" x14ac:dyDescent="0.2">
      <c r="A78" s="8" t="s">
        <v>106</v>
      </c>
    </row>
    <row r="79" spans="1:1" x14ac:dyDescent="0.2">
      <c r="A79" s="8" t="s">
        <v>8</v>
      </c>
    </row>
    <row r="80" spans="1:1" x14ac:dyDescent="0.2">
      <c r="A80" s="8" t="s">
        <v>50</v>
      </c>
    </row>
    <row r="81" spans="1:1" x14ac:dyDescent="0.2">
      <c r="A81" s="8" t="s">
        <v>83</v>
      </c>
    </row>
    <row r="82" spans="1:1" x14ac:dyDescent="0.2">
      <c r="A82" s="8" t="s">
        <v>95</v>
      </c>
    </row>
    <row r="83" spans="1:1" x14ac:dyDescent="0.2">
      <c r="A83" s="8" t="s">
        <v>61</v>
      </c>
    </row>
    <row r="84" spans="1:1" x14ac:dyDescent="0.2">
      <c r="A84" s="8" t="s">
        <v>71</v>
      </c>
    </row>
    <row r="85" spans="1:1" x14ac:dyDescent="0.2">
      <c r="A85" s="8" t="s">
        <v>149</v>
      </c>
    </row>
    <row r="86" spans="1:1" x14ac:dyDescent="0.2">
      <c r="A86" s="8" t="s">
        <v>72</v>
      </c>
    </row>
    <row r="87" spans="1:1" x14ac:dyDescent="0.2">
      <c r="A87" s="8" t="s">
        <v>58</v>
      </c>
    </row>
    <row r="88" spans="1:1" x14ac:dyDescent="0.2">
      <c r="A88" s="8" t="s">
        <v>77</v>
      </c>
    </row>
    <row r="89" spans="1:1" x14ac:dyDescent="0.2">
      <c r="A89" s="8" t="s">
        <v>147</v>
      </c>
    </row>
    <row r="90" spans="1:1" x14ac:dyDescent="0.2">
      <c r="A90" s="8" t="s">
        <v>148</v>
      </c>
    </row>
    <row r="91" spans="1:1" x14ac:dyDescent="0.2">
      <c r="A91" s="8" t="s">
        <v>154</v>
      </c>
    </row>
    <row r="92" spans="1:1" x14ac:dyDescent="0.2">
      <c r="A92" s="8" t="s">
        <v>143</v>
      </c>
    </row>
    <row r="93" spans="1:1" x14ac:dyDescent="0.2">
      <c r="A93" s="8" t="s">
        <v>60</v>
      </c>
    </row>
    <row r="94" spans="1:1" x14ac:dyDescent="0.2">
      <c r="A94" s="8" t="s">
        <v>67</v>
      </c>
    </row>
    <row r="95" spans="1:1" x14ac:dyDescent="0.2">
      <c r="A95" s="8" t="s">
        <v>55</v>
      </c>
    </row>
    <row r="96" spans="1:1" x14ac:dyDescent="0.2">
      <c r="A96" s="8" t="s">
        <v>65</v>
      </c>
    </row>
    <row r="97" spans="1:1" x14ac:dyDescent="0.2">
      <c r="A97" s="8" t="s">
        <v>11</v>
      </c>
    </row>
    <row r="98" spans="1:1" x14ac:dyDescent="0.2">
      <c r="A98" s="8" t="s">
        <v>53</v>
      </c>
    </row>
    <row r="99" spans="1:1" x14ac:dyDescent="0.2">
      <c r="A99" s="8" t="s">
        <v>96</v>
      </c>
    </row>
    <row r="100" spans="1:1" x14ac:dyDescent="0.2">
      <c r="A100" s="8" t="s">
        <v>82</v>
      </c>
    </row>
    <row r="101" spans="1:1" x14ac:dyDescent="0.2">
      <c r="A101" s="8" t="s">
        <v>86</v>
      </c>
    </row>
    <row r="102" spans="1:1" x14ac:dyDescent="0.2">
      <c r="A102" s="8" t="s">
        <v>115</v>
      </c>
    </row>
    <row r="103" spans="1:1" x14ac:dyDescent="0.2">
      <c r="A103" s="8" t="s">
        <v>129</v>
      </c>
    </row>
    <row r="104" spans="1:1" x14ac:dyDescent="0.2">
      <c r="A104" s="8" t="s">
        <v>144</v>
      </c>
    </row>
    <row r="105" spans="1:1" x14ac:dyDescent="0.2">
      <c r="A105" s="8" t="s">
        <v>131</v>
      </c>
    </row>
    <row r="106" spans="1:1" x14ac:dyDescent="0.2">
      <c r="A106" s="8" t="s">
        <v>103</v>
      </c>
    </row>
    <row r="107" spans="1:1" x14ac:dyDescent="0.2">
      <c r="A107" s="8" t="s">
        <v>134</v>
      </c>
    </row>
    <row r="108" spans="1:1" x14ac:dyDescent="0.2">
      <c r="A108" s="8" t="s">
        <v>104</v>
      </c>
    </row>
    <row r="109" spans="1:1" x14ac:dyDescent="0.2">
      <c r="A109" s="8" t="s">
        <v>59</v>
      </c>
    </row>
    <row r="110" spans="1:1" x14ac:dyDescent="0.2">
      <c r="A110" s="8" t="s">
        <v>126</v>
      </c>
    </row>
    <row r="111" spans="1:1" x14ac:dyDescent="0.2">
      <c r="A111" s="8" t="s">
        <v>99</v>
      </c>
    </row>
    <row r="112" spans="1:1" x14ac:dyDescent="0.2">
      <c r="A112" s="8" t="s">
        <v>87</v>
      </c>
    </row>
    <row r="113" spans="1:1" x14ac:dyDescent="0.2">
      <c r="A113" s="8" t="s">
        <v>130</v>
      </c>
    </row>
    <row r="114" spans="1:1" x14ac:dyDescent="0.2">
      <c r="A114" s="8" t="s">
        <v>156</v>
      </c>
    </row>
    <row r="115" spans="1:1" x14ac:dyDescent="0.2">
      <c r="A115" s="8" t="s">
        <v>70</v>
      </c>
    </row>
    <row r="116" spans="1:1" x14ac:dyDescent="0.2">
      <c r="A116" s="8" t="s">
        <v>48</v>
      </c>
    </row>
    <row r="117" spans="1:1" x14ac:dyDescent="0.2">
      <c r="A117" s="8" t="s">
        <v>46</v>
      </c>
    </row>
    <row r="118" spans="1:1" x14ac:dyDescent="0.2">
      <c r="A118" s="8" t="s">
        <v>49</v>
      </c>
    </row>
    <row r="119" spans="1:1" x14ac:dyDescent="0.2">
      <c r="A119" s="8" t="s">
        <v>167</v>
      </c>
    </row>
    <row r="120" spans="1:1" x14ac:dyDescent="0.2">
      <c r="A120" s="8" t="s">
        <v>3</v>
      </c>
    </row>
    <row r="121" spans="1:1" x14ac:dyDescent="0.2">
      <c r="A121" s="8" t="s">
        <v>168</v>
      </c>
    </row>
    <row r="122" spans="1:1" x14ac:dyDescent="0.2">
      <c r="A122" s="8" t="s">
        <v>5</v>
      </c>
    </row>
    <row r="123" spans="1:1" x14ac:dyDescent="0.2">
      <c r="A123" s="8" t="s">
        <v>10</v>
      </c>
    </row>
    <row r="124" spans="1:1" x14ac:dyDescent="0.2">
      <c r="A124" s="8" t="s">
        <v>7</v>
      </c>
    </row>
    <row r="125" spans="1:1" x14ac:dyDescent="0.2">
      <c r="A125" s="8" t="s">
        <v>51</v>
      </c>
    </row>
    <row r="126" spans="1:1" x14ac:dyDescent="0.2">
      <c r="A126" s="8" t="s">
        <v>54</v>
      </c>
    </row>
    <row r="127" spans="1:1" x14ac:dyDescent="0.2">
      <c r="A127" s="8" t="s">
        <v>78</v>
      </c>
    </row>
    <row r="128" spans="1:1" x14ac:dyDescent="0.2">
      <c r="A128" s="8" t="s">
        <v>121</v>
      </c>
    </row>
    <row r="129" spans="1:1" x14ac:dyDescent="0.2">
      <c r="A129" s="8" t="s">
        <v>135</v>
      </c>
    </row>
    <row r="130" spans="1:1" x14ac:dyDescent="0.2">
      <c r="A130" s="8" t="s">
        <v>74</v>
      </c>
    </row>
    <row r="131" spans="1:1" x14ac:dyDescent="0.2">
      <c r="A131" s="8" t="s">
        <v>39</v>
      </c>
    </row>
    <row r="132" spans="1:1" x14ac:dyDescent="0.2">
      <c r="A132" s="8" t="s">
        <v>28</v>
      </c>
    </row>
    <row r="133" spans="1:1" x14ac:dyDescent="0.2">
      <c r="A133" s="8" t="s">
        <v>34</v>
      </c>
    </row>
    <row r="134" spans="1:1" x14ac:dyDescent="0.2">
      <c r="A134" s="8" t="s">
        <v>35</v>
      </c>
    </row>
    <row r="135" spans="1:1" x14ac:dyDescent="0.2">
      <c r="A135" s="8" t="s">
        <v>31</v>
      </c>
    </row>
    <row r="136" spans="1:1" x14ac:dyDescent="0.2">
      <c r="A136" s="8" t="s">
        <v>36</v>
      </c>
    </row>
    <row r="137" spans="1:1" x14ac:dyDescent="0.2">
      <c r="A137" s="8" t="s">
        <v>24</v>
      </c>
    </row>
    <row r="138" spans="1:1" x14ac:dyDescent="0.2">
      <c r="A138" s="8" t="s">
        <v>43</v>
      </c>
    </row>
    <row r="139" spans="1:1" x14ac:dyDescent="0.2">
      <c r="A139" s="8" t="s">
        <v>37</v>
      </c>
    </row>
    <row r="140" spans="1:1" x14ac:dyDescent="0.2">
      <c r="A140" s="8" t="s">
        <v>40</v>
      </c>
    </row>
    <row r="141" spans="1:1" x14ac:dyDescent="0.2">
      <c r="A141" s="8" t="s">
        <v>20</v>
      </c>
    </row>
    <row r="142" spans="1:1" x14ac:dyDescent="0.2">
      <c r="A142" s="8" t="s">
        <v>29</v>
      </c>
    </row>
    <row r="143" spans="1:1" x14ac:dyDescent="0.2">
      <c r="A143" s="8" t="s">
        <v>45</v>
      </c>
    </row>
    <row r="144" spans="1:1" x14ac:dyDescent="0.2">
      <c r="A144" s="8" t="s">
        <v>52</v>
      </c>
    </row>
    <row r="145" spans="1:1" x14ac:dyDescent="0.2">
      <c r="A145" s="8" t="s">
        <v>79</v>
      </c>
    </row>
    <row r="146" spans="1:1" x14ac:dyDescent="0.2">
      <c r="A146" s="8" t="s">
        <v>69</v>
      </c>
    </row>
    <row r="147" spans="1:1" x14ac:dyDescent="0.2">
      <c r="A147" s="8" t="s">
        <v>68</v>
      </c>
    </row>
    <row r="148" spans="1:1" x14ac:dyDescent="0.2">
      <c r="A148" s="8" t="s">
        <v>127</v>
      </c>
    </row>
    <row r="149" spans="1:1" x14ac:dyDescent="0.2">
      <c r="A149" s="8" t="s">
        <v>150</v>
      </c>
    </row>
    <row r="150" spans="1:1" x14ac:dyDescent="0.2">
      <c r="A150" s="8" t="s">
        <v>107</v>
      </c>
    </row>
    <row r="151" spans="1:1" x14ac:dyDescent="0.2">
      <c r="A151" s="8" t="s">
        <v>122</v>
      </c>
    </row>
    <row r="152" spans="1:1" x14ac:dyDescent="0.2">
      <c r="A152" s="8" t="s">
        <v>136</v>
      </c>
    </row>
    <row r="153" spans="1:1" x14ac:dyDescent="0.2">
      <c r="A153" s="8" t="s">
        <v>112</v>
      </c>
    </row>
    <row r="154" spans="1:1" x14ac:dyDescent="0.2">
      <c r="A154" s="8" t="s">
        <v>153</v>
      </c>
    </row>
    <row r="155" spans="1:1" x14ac:dyDescent="0.2">
      <c r="A155" s="10" t="s">
        <v>288</v>
      </c>
    </row>
    <row r="156" spans="1:1" x14ac:dyDescent="0.2">
      <c r="A156" s="10" t="s">
        <v>289</v>
      </c>
    </row>
    <row r="157" spans="1:1" x14ac:dyDescent="0.2">
      <c r="A157" s="10" t="s">
        <v>290</v>
      </c>
    </row>
    <row r="158" spans="1:1" x14ac:dyDescent="0.2">
      <c r="A158" s="10" t="s">
        <v>291</v>
      </c>
    </row>
    <row r="159" spans="1:1" x14ac:dyDescent="0.2">
      <c r="A159" s="10" t="s">
        <v>292</v>
      </c>
    </row>
    <row r="160" spans="1:1" x14ac:dyDescent="0.2">
      <c r="A160" s="10" t="s">
        <v>293</v>
      </c>
    </row>
    <row r="161" spans="1:1" x14ac:dyDescent="0.2">
      <c r="A161" s="10" t="s">
        <v>294</v>
      </c>
    </row>
    <row r="162" spans="1:1" x14ac:dyDescent="0.2">
      <c r="A162" s="10" t="s">
        <v>298</v>
      </c>
    </row>
    <row r="163" spans="1:1" x14ac:dyDescent="0.2">
      <c r="A163" s="10" t="s">
        <v>295</v>
      </c>
    </row>
    <row r="164" spans="1:1" x14ac:dyDescent="0.2">
      <c r="A164" s="10" t="s">
        <v>296</v>
      </c>
    </row>
    <row r="165" spans="1:1" x14ac:dyDescent="0.2">
      <c r="A165" s="10" t="s">
        <v>297</v>
      </c>
    </row>
    <row r="166" spans="1:1" x14ac:dyDescent="0.2">
      <c r="A166" s="10" t="s">
        <v>299</v>
      </c>
    </row>
    <row r="167" spans="1:1" x14ac:dyDescent="0.2">
      <c r="A167" s="12" t="s">
        <v>300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Criterios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Morales</dc:creator>
  <cp:lastModifiedBy>Edgar Morales</cp:lastModifiedBy>
  <dcterms:created xsi:type="dcterms:W3CDTF">2023-05-03T15:44:44Z</dcterms:created>
  <dcterms:modified xsi:type="dcterms:W3CDTF">2024-12-19T18:23:11Z</dcterms:modified>
</cp:coreProperties>
</file>