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mc:AlternateContent xmlns:mc="http://schemas.openxmlformats.org/markup-compatibility/2006">
    <mc:Choice Requires="x15">
      <x15ac:absPath xmlns:x15ac="http://schemas.microsoft.com/office/spreadsheetml/2010/11/ac" url="\\mintsrv-11x\OCI\OCI 2023\Informes OCI\Informes de Ley\SIRECI\2- Plan de Mejoramiento SEMESTRAL\2- Corte 31122023\Informe\"/>
    </mc:Choice>
  </mc:AlternateContent>
  <xr:revisionPtr revIDLastSave="9" documentId="13_ncr:1_{F907FA97-DE90-4227-B618-F167E26DC1B2}" xr6:coauthVersionLast="47" xr6:coauthVersionMax="47" xr10:uidLastSave="{39854447-13DB-4055-A3C2-0A136E88D054}"/>
  <bookViews>
    <workbookView xWindow="0" yWindow="0" windowWidth="14625" windowHeight="11895" xr2:uid="{00000000-000D-0000-FFFF-FFFF00000000}"/>
  </bookViews>
  <sheets>
    <sheet name="400 F14.1  PLANES DE MEJORAM..." sheetId="1" r:id="rId1"/>
  </sheets>
  <definedNames>
    <definedName name="_xlnm._FilterDatabase" localSheetId="0" hidden="1">'400 F14.1  PLANES DE MEJORAM...'!$A$10:$IW$87</definedName>
    <definedName name="_xlnm.Print_Area" localSheetId="0">'400 F14.1  PLANES DE MEJORAM...'!$A$1:$O$87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 r="M87" i="1" l="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12" i="1"/>
</calcChain>
</file>

<file path=xl/sharedStrings.xml><?xml version="1.0" encoding="utf-8"?>
<sst xmlns="http://schemas.openxmlformats.org/spreadsheetml/2006/main" count="1075" uniqueCount="470">
  <si>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</si>
  <si>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</si>
  <si>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</si>
  <si>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</si>
  <si>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</si>
  <si>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</si>
  <si>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</si>
  <si>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</si>
  <si>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</si>
  <si>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</si>
  <si>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</si>
  <si>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</si>
  <si>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</si>
  <si>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</si>
  <si>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</si>
  <si>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</si>
  <si>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</si>
  <si>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</si>
  <si>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</si>
  <si>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</si>
  <si>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</si>
  <si>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</si>
  <si>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</si>
  <si>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</si>
  <si>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cumplido</t>
  </si>
  <si>
    <t>estado</t>
  </si>
  <si>
    <t>FILA_1</t>
  </si>
  <si>
    <t>2 AVANCE ó SEGUIMIENTO DEL PLAN DE MEJORAMIENTO</t>
  </si>
  <si>
    <t>Hallazgo 33( PM MI VIG 2011-2012)  (Subdireccion de Gestion Contractual  )</t>
  </si>
  <si>
    <t>Convenio con el ICETEX (D). Registra saldo de $4.3 millones para la vigencia 2011, el cual no ha sido depurado por falta de gestión oportuna para el cobro del derecho cierto.</t>
  </si>
  <si>
    <t>Debilidades en la gestión para el oportuno cobro del derecho cierto.</t>
  </si>
  <si>
    <t>Realizar Acta de Verificaci y Archivo para soporte del registro contable por cada uno de los  Convenios, para lo cual se requiere el informe del supervisor.</t>
  </si>
  <si>
    <t>Acta de Verificación Contable</t>
  </si>
  <si>
    <t>2013/08/10</t>
  </si>
  <si>
    <t>2014/09/30</t>
  </si>
  <si>
    <t>Hallazgo 33( PM MI VIG 2011-2012)  (Subdireccion de Gestion Contractual)</t>
  </si>
  <si>
    <t>V</t>
  </si>
  <si>
    <t>FILA_2</t>
  </si>
  <si>
    <t>Hallazgo N°. 4 Actuación Especial de Fiscalización FONSECON vig 2022</t>
  </si>
  <si>
    <t>Hallazgo No. 4 Convenio interadministrativo No. 836 de 2019 Municipio de Chiquinquira - costos indirectos reconocidos y pagados como costros directos</t>
  </si>
  <si>
    <t>El presupuesto oficial discrimino el item de los costos directos y de los indirectos, en donde se observa una mala clasificación de la actividad de campamento, aumentando el costo directo injustificadamente.</t>
  </si>
  <si>
    <t>Requerir al municipio para que adelante las acciones necesarias ante el contratista para que éste reparen el daño y en defecto de ello, el municipio adelante las acciones administrativas o judiciales respectivas</t>
  </si>
  <si>
    <t>Realizar con el Municipio mesas de trabajo a efectos de determinar las acciones que permitan cumplir la acción de mejora</t>
  </si>
  <si>
    <t>Mesas de trabajo</t>
  </si>
  <si>
    <t xml:space="preserve">Mesas de trabajo </t>
  </si>
  <si>
    <t>2023/01/01</t>
  </si>
  <si>
    <t>2023/06/30</t>
  </si>
  <si>
    <t>C</t>
  </si>
  <si>
    <t>EXT</t>
  </si>
  <si>
    <t>FILA_3</t>
  </si>
  <si>
    <t>Hallazgo N°. 5 Actuación Especial de Fiscalización FONSECON vig 2022</t>
  </si>
  <si>
    <t>Hallazgo No. 5 Convenio Interadministrativo No. 889 de 2019 municipio de Boyacá – Boyacá.  Se determinó, que de la  revisión efectuada al desglose del análisis de precios unitarios (APU´s) y del AIU o costos indirectos, se concibieron los mismos ítems en los costos directos como en los costos indirectos.</t>
  </si>
  <si>
    <t>El presupuesto oficial discrimino los items de los costos directos y de los indirectos, en donde se observa una mala clasificación de las actividades de conexiones provisionales, aumentando el costo directo injustificadamente.</t>
  </si>
  <si>
    <t>se reintegraron los recursos?</t>
  </si>
  <si>
    <t>FILA_4</t>
  </si>
  <si>
    <t>Hallazgo N°. 14 Actuación Especial de Fiscalización FONSECON vig 2022</t>
  </si>
  <si>
    <t>Hallazgo No. 14 Convenio interadministrativo No. M2026-18– Centro de Integración Ciudadana-CIC- Municipio de Flandes Tolima. Clausula de recursos adicionales</t>
  </si>
  <si>
    <t>Se modifica el valor del convenio, pero al realizar la adicion no se aclara en el texto modificatorio que los recursos no fueron aportados por el Municipio si no que por el contrario estos fueorn aportados por el Ministerio, a sabiendas que en los numerales 13, 14 y 15 se hace referencia a que si el proyecto necesita mayores recursos estos deben ser asumidos por el Municipio.</t>
  </si>
  <si>
    <t>Precisar en la minuta de los convenios las obligaciónes específicas en cabeza del Municipio de gestionar los recursos adicionales que requiera el proyecto, ajustandola según el origen de los recursos a adicionar.</t>
  </si>
  <si>
    <t>Modificación del formato de  minuta de los convenios</t>
  </si>
  <si>
    <t>Minuta modificada</t>
  </si>
  <si>
    <t xml:space="preserve">Minuta modificada </t>
  </si>
  <si>
    <t>2023/12/31</t>
  </si>
  <si>
    <t>FILA_5</t>
  </si>
  <si>
    <t>Hallazgo N°. 15 Actuación Especial de Fiscalización FONSECON vig 2022</t>
  </si>
  <si>
    <t>Hallazgo No.15. Convenio 919 DE 2019 municipio de Villavicencio Supervisión del contrato de obra No. 2861 de 2019</t>
  </si>
  <si>
    <t>Se modifica el valor del convenio, pero al realizar la adicion no se aclara en el texto modificatorio que los recursos no fueron aportados por el Municipio si no que por el contrario estos fueorn aportados por el Ministerio, a sabiendas que en los numerales 13 y 15 se hace referencia a que si el proyecto necesita mayores recursos estos deben ser asumidos por el Municipio.</t>
  </si>
  <si>
    <t>FILA_6</t>
  </si>
  <si>
    <t>Hallazgo N°. 17 Actuación Especial de Fiscalización FONSECON vig 2022</t>
  </si>
  <si>
    <t>Hallazgo No.17. Convenio Interadministrativo No. 870 – 2019 y contratos derivados Rovira - Tolima. (A)</t>
  </si>
  <si>
    <t>La causa del hallazgo es debido al reintegro extemporáneo de los rendimientos financieros y los saldos no ejecutados del proyecto correspondientes a los recursos aportados por el MINISTERIO-FONSECON, lo anterior, de acuerdo al plazo estipulado en la Cláusula Segunda. - Obligaciones del municipio. Obligaciones específicas numeral 40.</t>
  </si>
  <si>
    <t>Realizar mesas de trabajo entre la Subdirección de Gestión Contractual y la Subdirección de Proyectos , con el objetivo de presentar la necesidad y jusitficación de modificar la obligación específica relacionada con el plazo de la entrega de los recursos no ejecutados y los rendimientos financieros.</t>
  </si>
  <si>
    <t>Mesas de trabajo para ajuste a la minuta de convenio</t>
  </si>
  <si>
    <t>Mesas de Trabajo</t>
  </si>
  <si>
    <t xml:space="preserve">Mesas de Trabajo
</t>
  </si>
  <si>
    <t>FILA_7</t>
  </si>
  <si>
    <t>Hallazgo N°. 18 Actuación Especial de Fiscalización FONSECON vig 2022</t>
  </si>
  <si>
    <t>Hallazgo No.18. Cláusula de adiciones de recursos.</t>
  </si>
  <si>
    <t>Con la Adición de recursos, se modifica el valor del convenio, pero no se aclara que los recursos no fueron aportados por el Municipio sino que, fueron aportados por el Ministerio, sin embargo, en la Cláusula Segunda. - obligaciones del municipio. numerales 13, 14 y 15 se hace referencia a que toda vez que el proyecto necesite mayores recursos estos deben ser asumidos por el Municipio.</t>
  </si>
  <si>
    <t>Modificación al formato de minuta de los convenios</t>
  </si>
  <si>
    <t>Formato de minuta de convenio modificada</t>
  </si>
  <si>
    <t xml:space="preserve">Formato de minuta de convenio modificada </t>
  </si>
  <si>
    <t>FILA_8</t>
  </si>
  <si>
    <t>Hallazgo N°. 19 Actuación Especial de Fiscalización FONSECON vig 2022</t>
  </si>
  <si>
    <t>Hallazgo No.19. Convenio 876 de 2019 Municipio de San Miguel. Reintegro de saldos y rendimientos financieros</t>
  </si>
  <si>
    <t>Una vez contado el término de (15) días hábiles desde la fecha del acta de recibo del convenio, la entidad territorial no había realizado el reintegro de los rendimientos, ni aun cuando se realizó por parte del Ministerio el último desembolso al Municipio, edste tampoco realizó el reintegro de los rendimientos financieros.</t>
  </si>
  <si>
    <t>Mesas de trabajo para ajuste al formato de la minuta de convenio</t>
  </si>
  <si>
    <t>FILA_9</t>
  </si>
  <si>
    <t>Hallazgo N°. 21 Actuación Especial de Fiscalización FONSECON vig 2022</t>
  </si>
  <si>
    <t>Hallazgo No.21. Convenio No.909 de 2019 Municipio de Sutatenza- Boyacá Certificación de riesgos y uso del suelo. (IP)</t>
  </si>
  <si>
    <t>La certificación de riesgo expedida por el municipio no cumplió con las especificaciones técnicas de suelos y los estudios y diseños presentados por el contratista no detectó la anomalía de éste.</t>
  </si>
  <si>
    <t>Solicitar al ente territorial  allegue documento emitido por la Oficina de Gestión del Riesgos Departamental o quien haga sus veces, que indique que el inmueble sobre el que se ejecutará el proyecto no está en zona de riesgo.  Establecer en el convenio obligación a cargo de las entidades territoriales, que conforme al estudio de suelo el inmueble no está en zona de riesgo.</t>
  </si>
  <si>
    <t>Modificar el procedimiento de viabilización   Modificación formato de minuta de convenio</t>
  </si>
  <si>
    <t>Procedimiento modificado   Formato de minuta de convenio  modificada</t>
  </si>
  <si>
    <t xml:space="preserve"> Procedimiento modificado 
Formato de minuta de convenio  modificada </t>
  </si>
  <si>
    <t>FILA_10</t>
  </si>
  <si>
    <t>Hallazgo N°. 23 Actuación Especial de Fiscalización FONSECON vig 2022</t>
  </si>
  <si>
    <t>Hallazgo No.23. Reintegro de los saldos y rendimientos financieros (D)</t>
  </si>
  <si>
    <t>En la respuesta al requerimiento 12 realizado dentro del proceso auditor donde se le traslado el requerimiento de los rendimientos a los municipios y estos mandaron en su respuesta las constancias de los pagos realizados al tesoro de los municipios objeto de la observación la cual no es desvirtuada por cuanto estos se realizaron con posterioridad al cumplimiento de la cláusula del conven</t>
  </si>
  <si>
    <t>FILA_11</t>
  </si>
  <si>
    <t>Hallazgo N°. 25 Actuación Especial de Fiscalización FONSECON vig 2022</t>
  </si>
  <si>
    <t>Hallazgo No.25. Convenio Interadministrativo No. 897 – 2019 y contratos derivados Alpujarra - Tolima. (A)</t>
  </si>
  <si>
    <t>FILA_12</t>
  </si>
  <si>
    <t>Hallazgo N°. 29  Meta 1  Actuación Especial de Fiscalización FONSECON vig 2022</t>
  </si>
  <si>
    <t>Hallazgo No.29. Convenio Interadministrativo No. 836 – 2019 y contratos derivados Chiquinquirá Boyacá.</t>
  </si>
  <si>
    <t>Hecho 1: Falencias en la Supervisión en la etapa de terminación y liquidación de los contratos de construcción e interventoría del proyecto, indicadas en la observación inicial.</t>
  </si>
  <si>
    <t>Hecho 1: Actualizar el instructivo de “SUPERVISIÓN DE PROYECTOS FONSECON” perteneciente al proceso “GESTION DE BIENES Y SERVICIOS” con fecha de vigencia 25/05/2022, versión 2, adoptado por Ministerio del interior con el fin de mitigar riesgos y de ampliar y profundizar las actividades a ejecutar en una supervisión dentro de un proceso contractual, pos contractual en proyectos fonsecon.</t>
  </si>
  <si>
    <t>Hecho 1: documento actualizado, aprobado y publicado</t>
  </si>
  <si>
    <t>Hecho 1: realizar la actualizacion de intructivo de " SUPERVISION DE PROYECTOS FONSECON"</t>
  </si>
  <si>
    <t xml:space="preserve">Hecho 1: realizar la actualizacion de intructivo de " SUPERVISION DE PROYECTOS FONSECON"   </t>
  </si>
  <si>
    <t>FILA_13</t>
  </si>
  <si>
    <t>Hallazgo N°. 29 Meta 2 Actuación Especial de Fiscalización FONSECON vig 2022</t>
  </si>
  <si>
    <t>Hecho 2: No se presentó el Plan de Manejo Ambiental, esto por falencias en el seguimiento de lo estipulado en el convenio y en la estructuración de los contratos derivados.</t>
  </si>
  <si>
    <t>Hecho 2 : Continuar verificando en el proceso de viabilidad del proyecto, el requisito del plan de manejo ambiental, lo anterior para disminuir riesgos tanto administrativos como ambientales en la ejecución de los proyectos fonsecon.</t>
  </si>
  <si>
    <t>Hecho 2: verificar dentro de la ficha de viabilidad el requisito habilitante</t>
  </si>
  <si>
    <t>Hecho 2: Durante la etapa de viabilización indicar a los Municipios que dentro de los entregables minimos debe incluir el plan de manejo ambiental</t>
  </si>
  <si>
    <t>FILA_14</t>
  </si>
  <si>
    <t>Hallazgo N°. 32 Actuación Especial de Fiscalización FONSECON vig 2022</t>
  </si>
  <si>
    <t>Hallazgo No.32. Manual de supervisión de contratos - FONSECON</t>
  </si>
  <si>
    <t>El  ente de control señala que a revisado el contenido del “INSTRUCTIVO PARA SUPERVISIÓN DE PROYECTOS  FONSECON” junto a los postulados normativos de los artículos 83 y 84 de la Ley 1474 de 2011 , frente a los enunciados contenidos en los artículos 83 y 84 de la Ley 1474 de 2011 y la “Guía para el ejercicio de las  funciones de Supervisión e Interventoría de los contratos suscritos por l</t>
  </si>
  <si>
    <t>Realizar la actualización del “INSTRUCTIVO PARA SUPERVISIÓN DE PROYECTOS  FONSECON” en linea de señlado en los artículos 83 y 84 de la Ley 1474 de 2011  y la “Guía para el ejercicio de las  funciones de Supervisión e Interventoría de los contratos suscritos por las Entidades  Estatales” referencia Nº G-EFSICE-02 publicado en marzo de 2018 por parte de la  Agencia de Contratación Colombia</t>
  </si>
  <si>
    <t>Elaborar la actualización del “INSTRUCTIVO PARA SUPERVISIÓN DE PROYECTOS  FONSECON”</t>
  </si>
  <si>
    <t>Instructivo para la supervisión de proyectos FONSECON actualizado</t>
  </si>
  <si>
    <t>FILA_15</t>
  </si>
  <si>
    <t>Hallazgo N°. 33 Actuación Especial de Fiscalización FONSECON vig 2022</t>
  </si>
  <si>
    <t>Hallazgo No.33. Distribución territorial nacional de contratos y convenios  celebrados con recursos FONSECON</t>
  </si>
  <si>
    <t>El ente de control señala que el Ministerio del Interior ha venido  realizando la distribución y ejecución de los recursos del Fondo Cuenta FONSECON  conforme a los lineamientos de la resolución 1684 de 2013 y sus actos  modificatorios, sin embargo, los convenios celebrados no cobijan con igualdad a la  totalidad de entidades territoriales del orden departamental que conforman el estado.</t>
  </si>
  <si>
    <t>Realizar reuniones  con las diferentes entidades territoriales para dar a conocer la oferta insitutcionalde los proyectos de seguridad y convivencia ciudadana a nivel nacional, con el fin que los entes territoriales conozcan en detalle el tipo de proyectos que se pueden gestionar para sus regiones a traves de FONSECON</t>
  </si>
  <si>
    <t>Realizar reuniónes de socialización proyectos con las diferentes entidades territoriales</t>
  </si>
  <si>
    <t>Reunión de socialización proyectos</t>
  </si>
  <si>
    <t>FILA_16</t>
  </si>
  <si>
    <t>Hallazgo N°. 34 Actuación Especial de Fiscalización FONSECON vig 2022</t>
  </si>
  <si>
    <t>Hallazgo No.34. Convenio 849 de 2019 Municipio de Condoto.</t>
  </si>
  <si>
    <t>Se tuvo en cuenta el descapote a maquina del terreno dentro del presupuesto de obra, siendo esta una obligación del Municipio</t>
  </si>
  <si>
    <t>Realizar reuniones presenciales o virtuales con los Municipios en donde se realice enfasis en el cumplimiento de las obligaciones del Municipio y que la ejecución de las mismas no debe estar incluida en el presupuesto del Ministerio destinado para la ejecución del Convenio</t>
  </si>
  <si>
    <t>Realizar reuniónes den donde se realice enfasis en el cumplimiento de las obligaciones del Municipio y que la ejecución de las mismas no debe estar incluida en el presupuesto del Ministerio destinado para la ejecución del Convenio</t>
  </si>
  <si>
    <t>Reunión</t>
  </si>
  <si>
    <t xml:space="preserve">Reunión </t>
  </si>
  <si>
    <t>FILA_17</t>
  </si>
  <si>
    <t>"Hallazgo N°. 1. Meta 1. Auditoría Financiera al MI, vigencia 2022 Subdirección de Proyectos - Subdirección Administrativa y Financiera</t>
  </si>
  <si>
    <t>La cuenta 1615 Construcciones en Curso presenta una sobrestimación de $320.235.007.378 que igualmente sobrestima la cuenta 3109 Resultado de Ejercicios Anteriores</t>
  </si>
  <si>
    <t>Deficiencias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</si>
  <si>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</si>
  <si>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t>Se realizarán mesas de trabajo con los supervisores, el equipo de apoyo financiero y contable y el equipo de liquidación de la SPSCC para identificar fechas de terminación de los convenios y plazos máximos para liquidar bilateral o unilateralmente y la existencia de los soportes documentales para la legalización de los recursos.</t>
  </si>
  <si>
    <t>Informes de avance de depuración financiera.</t>
  </si>
  <si>
    <t>2023/07/01</t>
  </si>
  <si>
    <t>2024/05/23</t>
  </si>
  <si>
    <t>E</t>
  </si>
  <si>
    <t>FILA_18</t>
  </si>
  <si>
    <t>"Hallazgo N°. 1. Meta 3. Auditoría Financiera al MI, vigencia 2022 Subdirección de Proyectos - Subdirección Administrativa y Financiera.</t>
  </si>
  <si>
    <t>Realizar ingresos a almacén de las obras recibidas y que cuenten con acta de recibo a satisfacción.</t>
  </si>
  <si>
    <t>En esta cuenta se encuentran los proyectos destinados a la construcción de un inmueble los cuales nos encontramos en proceso de legalización, liquidación y posterior entrega.</t>
  </si>
  <si>
    <t>Entradas a almacén de los convenios ya recibidos en la Subdirección de Proyectos</t>
  </si>
  <si>
    <t xml:space="preserve">Entradas a almacén de los convenios ya recibidos en la Subdirección de Proyectos </t>
  </si>
  <si>
    <t>2023/05/23</t>
  </si>
  <si>
    <t>FILA_19</t>
  </si>
  <si>
    <t>"Hallazgo N°. 2. Meta 1. Auditoría Financiera al MI, vigencia 2022 Subdirección de Proyectos - Subdirección Administrativa y Financiera</t>
  </si>
  <si>
    <t>La cuenta 1908 Recursos entregados en administración presenta una sobrestimación por $61.876.989.522.39 que igualmente afecta su contrapartida 3105 resultado de ejercicios anteriores</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</si>
  <si>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</si>
  <si>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</si>
  <si>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t>FILA_20</t>
  </si>
  <si>
    <t>"Hallazgo N°. 2. Meta 2. Auditoría Financiera al MI, vigencia 2022 Subdirección de Proyectos - Subdirección Administrativa y Financiera</t>
  </si>
  <si>
    <t>Realizar mesas de trabajo con las Entidades que presenten saldos por legalizar.</t>
  </si>
  <si>
    <t>se implantarán mesas de trabajo distribuidas en las diferentes regiones del país con el fin de disminuir los saldos entregados en administración.</t>
  </si>
  <si>
    <t>Elaboración y entrega al área contable del Ministerio de informes de recursos entregados en administración.</t>
  </si>
  <si>
    <t>2024/06/30</t>
  </si>
  <si>
    <t>FILA_21</t>
  </si>
  <si>
    <t>"Hallazgo N°. 2. Meta 3. Auditoría Financiera al MI, vigencia 2022 Subdirección de Proyectos - Subdirección Administrativa y Financiera</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</si>
  <si>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</si>
  <si>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reuniones mensuales con el Área contable del Ministerio, con el fin de revisar los saldos contables y la verificación del registro de lo entregado.</t>
  </si>
  <si>
    <t>Se realizará reuniones mensuales con el área contable del Ministerio para la revisión de los saldos.</t>
  </si>
  <si>
    <t>Realizar reuniones mensuales de revisión de saldos contables, con el fin de revisar lo entregado por la subdirección de Proyectos.</t>
  </si>
  <si>
    <t>Realizar reuniones mensuales de revisión de saldos contables, con el fin de revisar lo entregado por la Subdirección de Proyectos.</t>
  </si>
  <si>
    <t>FILA_22</t>
  </si>
  <si>
    <t>Hallazgo N° 4 Meta 1 Auditoria Financiera al MI  Oficina Asesora Juridica - Subdirección Administrativa y Financiera -  Grupo de Gestión Financiera y Contable</t>
  </si>
  <si>
    <t>Cuenta 2701 - Provisiones -Litigios y demandas: No es claro el procedimiento que la entidad tiene previsto para calcular la provisión contable de acuerdo con el riesgo identificado. Los valores que presenta esta cuenta no están indexados con los intereses corrientes que se puedan generan en caso de pérdida del proceso.</t>
  </si>
  <si>
    <t>Situación que se origina por la falta de control y de una política clara para calificar el riesgo y no contar con una aplicación acorde a las necesidades, hace que la cuenta 2701 Provisiones – Litigios y Demandas con saldo de $599.767.894.874,14, presenta una diferencia por $1.891.742.882.075 frente al reporte presentado en el Formulario: 84 F9</t>
  </si>
  <si>
    <t>Solicitar una capacitación a la Agencia de Defensa Jurídica del Estado para adoptar las herramientas previstas en Ekogui que permiten que, al momento de calificar el riego de pérdida de los procesos judiciales, se pueda estimar con mayor precisión la presunta incidencia presupuestal. Así poder llegar a estimar el valor de la provisión.</t>
  </si>
  <si>
    <t>Se solicitará una capacitación a la Agencia de Defensa Jurídica del Estado, con el propósito de adoptar las herramientas previstas en EKOGUI y, con ello, estimar con mayor precisión la presunta incidencia presupuestal. Así poder llegar a estimar el valor de la provisión.</t>
  </si>
  <si>
    <t>Acta de capacitación</t>
  </si>
  <si>
    <t>FILA_23</t>
  </si>
  <si>
    <t>Hallazgo N° 4   Meta 2 Auditoria Financiera al MI  Oficina Asesora Juridica - Subdirección Administrativa y Financiera -  Grupo de Gestión Financiera y Contable</t>
  </si>
  <si>
    <t>Realizar, en el término de 6 meses la  recalificación de todos los procesos en los que hace parte el Ministerio, con las herramientas previstas ANDJE.  Con ello, procurar que la estimación del valor de la provisión se ajuste a los parámetros descritos por dicha Agencia.</t>
  </si>
  <si>
    <t>Una vez se realice la capacitación por parte de la ANDJE, se recalificarán todos los procesos judiciales, en los que el Ministerio del Interior sea parte.</t>
  </si>
  <si>
    <t>Informes mensuales por apoderados, indicando los procesos recalificados</t>
  </si>
  <si>
    <t xml:space="preserve">Informes mensuales por apoderados, indicando los procesos recalificados
</t>
  </si>
  <si>
    <t>2024/01/01</t>
  </si>
  <si>
    <t>FILA_24</t>
  </si>
  <si>
    <t>"Hallazgo N°. 5  Auditoria Financiera al MI, vigencia 2022 Subdirección de Proyectos - Subdirección Administrativa y Financiera</t>
  </si>
  <si>
    <t>La entidad no cuenta con estrategias o mecanismos que contribuyan a la toma de decisiones acertadas para que las apropiaciones y asignaciones de los recursos no caduquen y sean afectados de manera oportuna dentro de la vigencia fiscal respectiva, cumpliendo con  principio de anualidad, afectando de esta manera el cabal cumplimiento plan anual de adquisiciones en estos rubros, así como lo</t>
  </si>
  <si>
    <t>El Ministerio solicitó autorización para comprometer vigencias futuras ordinarias dentro del presupuesto de gastos por valor de $280.574.366.701, sin embargo, se presenta la caducidad de apropiación del rubro de funcionamiento (transferencias) e Inversión por $359.932.361.939,09, con corte a 31 de diciembre de 2022</t>
  </si>
  <si>
    <t>Reporte y acompañamiento del área contable a las áreas ejecutoras, a efectos de realizar seguimiento a los hechos económicos reportados, que no tienen soporte y de los cuales  no se ha realizado registro contable. Seguimiento mensual  sobre el estado de los proyectos de inversión y rubros de funcionamiento.</t>
  </si>
  <si>
    <t>Realizar reuniones mensuales de seguimiento con los supervisores de los contratos, el equipo de liquidación de la SPSCC, el área financiera y el área contable para revisar el estado de los proyectos de inversión y rubros de funcionamiento.</t>
  </si>
  <si>
    <t>Mesas de trabajo y listados de asistencia.</t>
  </si>
  <si>
    <t>FILA_25</t>
  </si>
  <si>
    <t>"Hallazgo N°. 6.  Auditoria Financiera al MI, vigencia 2022 Subdirección de Proyectos - Subdirección Administrativa y Financiera</t>
  </si>
  <si>
    <t>El Ministerio del Interior presenta deficiencias de planeación, control y seguimiento en la ejecución del presupuesto dentro de la anualidad, adicionalmente, no cuenta con estrategias que contribuyan a la toma de decisiones acertadas en el seguimiento y correcta ejecución presupuestal de los recursos asignados directamente al Ministerio o a sus fondos dentro de la vigencia fiscal</t>
  </si>
  <si>
    <t>Ausencia de estrategias efectivas que coadyuven al  seguimiento y correcta ejecución presupuestal de los recursos asignados al Ministerio directamente o a sus fondos,  dentro de la vigencia fiscal.</t>
  </si>
  <si>
    <t>Realizar seguimiento mensual de los compromisos presupuestales y de  la ejecución presupuestal.</t>
  </si>
  <si>
    <t>Realizar reuniones mensuales con el equipo de Supervisión y el área financiera con el fin de revisar el cumplimiento de la ejecución presupuestal.</t>
  </si>
  <si>
    <t>Reuniones mensuales</t>
  </si>
  <si>
    <t>FILA_26</t>
  </si>
  <si>
    <t>Hallazgo administrativo N° 7. Meta 1.  Auditoría Financiera al MI, vigencia 2022 Dirección Asuntos Indígenas, ROM  Minorias</t>
  </si>
  <si>
    <t>Plazo de Ejecución Convenios Interadministrativos 1224 De 2020 Y 1406 De 2021 Suscritos Entre MININTERIOR y el Instituto Nacional de Vías - INVIAS.  Estas situaciones indican que los objetivos, metas y propósitos del Ministerio para el Mejoramiento y Mantenimiento de las vías terciarias en Jurisdicción De Las Comunidades De Los Pueblos Indígenas Pastos y Quillacingas - Programa Colombia</t>
  </si>
  <si>
    <t>Lo antes expuesto obedece a deficiencias en el control, seguimiento, monitoreo y debilidades en la supervisión por parte del ministerio en el cumplimiento oportuno de los objetos contractuales y de la ejecución eficiente de los recursos dados en administración, además se denota ausencia de estrategias que demanden el oportuno y cabal cumplimiento de los contratos derivados de dichos conv</t>
  </si>
  <si>
    <t>Mejorar el seguimiento y la supervisión en el tiempo restante y para ello se solicitara al invias información sobre la ejecución y porque la dificultad en la apropiación de los recursos otorgados por el Ministerio del Interior por parte de Invias no había sido puesta en conocimiento con anterioridad, Al igual que, se procederá a seguir el proceso para la devolución de recursos entregados</t>
  </si>
  <si>
    <t>se haran requerimientos formales de informes de seguimiento y ejecución</t>
  </si>
  <si>
    <t>Informes mensuales de seguimiento Invias</t>
  </si>
  <si>
    <t xml:space="preserve">Informes mensuales de seguimiento Invias </t>
  </si>
  <si>
    <t>2023/06/01</t>
  </si>
  <si>
    <t>FILA_27</t>
  </si>
  <si>
    <t>Hallazgo administrativo N° 7. Meta 2.  Auditoría Financiera al MI, vigencia 2022 Dirección Asuntos Indígenas, ROM  Minorias</t>
  </si>
  <si>
    <t>Plazo de Ejecución Convenios Interadministrativos 1224 De 2020 Y 1406 De 2021 Suscritos Entre MININTERIOR y el Instituto Nacional de Vías - INVIAS. . Estas situaciones indican que los objetivos, metas y propósitos del Ministerio para el Mejoramiento y Mantenimiento de las vías terciarias en Jurisdicción De Las Comunidades De Los Pueblos Indígenas Pastos y Quillacingas - Programa Colombia</t>
  </si>
  <si>
    <t>De igual manera, se denota deficiencias en la planeación institucional articulada con la programación presupuestal, afectaron el cumplimiento de programas que se reflejan en la misionalidad de la Dirección de Asuntos Indígenas, donde los convenios suscritos no se ejecutaron dentro de los términos pactados afectando las metas cargadas a los mismos.</t>
  </si>
  <si>
    <t>Se implementaran mesas de trabajo necesarias para conocer de primera mano la ejecución, novedades y dificultades presentadas.</t>
  </si>
  <si>
    <t>Se llevaran a cabo mesas de trabajo con Invias.</t>
  </si>
  <si>
    <t>Reuniones con Invias y supervisores de contratos</t>
  </si>
  <si>
    <t>FILA_28</t>
  </si>
  <si>
    <t>Hallazgo administrativo N° 7. Meta 3.  Auditoría Financiera al MI, vigencia 2022 Dirección Asuntos Indígenas, ROM  Minorias</t>
  </si>
  <si>
    <t>Las prórrogas en los plazos de ejecución pueden conllevar a riesgos en la no ejecución de dichos contratos debido al incremento en los costos de los insumos, materiales, mano de obra entre otros aspectos demandando mayor valor en la contratación, decisiones que transgreden los principios de la administración pública, lo que demuestra falta y/o ausencia de planeación en la formulación de</t>
  </si>
  <si>
    <t>Solicitar al Invias para que de manera detallada de información sobre las dificultades que se tuvo para ejecutar las actividades en las anualidades anteriores y solicitar las prorroga en su momento.</t>
  </si>
  <si>
    <t>Requerimiento formal a Invias y Alcaldías de informes actualizados, sobre la justificación y anexos de las solicitudes de prorroga.</t>
  </si>
  <si>
    <t>Informe sobre los motivos de la solicitud o solicitudes de prórroga.</t>
  </si>
  <si>
    <t xml:space="preserve">Informe sobre los motivos de la solicitud o solicitudes de prórroga. </t>
  </si>
  <si>
    <t>FILA_29</t>
  </si>
  <si>
    <t>Hallazgo administrativo N° 8. Auditoría Financiera al MI, vigencia 2022 Dirección Asuntos Indígenas, ROM  Minorias</t>
  </si>
  <si>
    <t>Con base en lo anterior, se evidencia que la Supervisión y control por parte del Ministerio del Interior es deficiente toda vez que no se observan informes de seguimiento consolidados sobre la ejecución y cumplimiento de los contratos derivados (17 contratos), teniendo en cuenta que de acuerdo a los informes de supervisión expedidos por FINDETER, enuncian, en sus informes, algunas noveda</t>
  </si>
  <si>
    <t>Lo anterior se genera por deficiencias en la labor de supervisión y debilidades de control y seguimiento por parte del Ministerio, en la ejecución y cabal cumplimiento del contrato, lo que posiblemente, genere pago de servicios y/o bines no prestados o sin el lleno de los requisitos.</t>
  </si>
  <si>
    <t>Se hará la revisión detallada de los informes aportados por findeter y se adelantaran las mesas de trabajo necesarias a fin de tener un diagnostico de las dificultades presentadas por algunos contratistas para su cumplimiento y proceder así con la liquidación del Convenio.</t>
  </si>
  <si>
    <t>Reuniones con Findeter y la realización de Informe por parte del Ministerio del Interior, así como requerimiento formal sobre la ejecución y/o dificultades presentadas en torno a la misma.</t>
  </si>
  <si>
    <t>Informe y reunión con FINDETER</t>
  </si>
  <si>
    <t>FILA_30</t>
  </si>
  <si>
    <t>"Hallazgo N°. 9 Meta 1 Auditoria Financiera al MI, vigencia 2022 Subdirección de Proyectos</t>
  </si>
  <si>
    <t>Convenio No 1717-2021, se determinó un presunto daño patrimonial al Estado en desarrollo del contrato de obra que asciende a ($10.707.633), por cuanto se incumple la finalidad de la contratación pública, que se encuentra enmarcada dentro de las normas que propenden porque los recursos del Estado involucrados sean administrados y utilizados de manera eficiente y responsable</t>
  </si>
  <si>
    <t>Situación evidenciada desde la concepción de la contratación, debilidades de los controles en el seguimiento técnico, jurídico y financiero del contrato lo que genera dobles pagos al contratista.</t>
  </si>
  <si>
    <t>Elaboración de guía para los entes territoriales que contenga los postulados para costos directos e indirectos.</t>
  </si>
  <si>
    <t>Se elaborará una guía para los entes territoriales que resulten elegibles para la asignación de recursos de FONSECON que contenga los postulados y referencia de los rubros asignados a los costos directos e indirectos como un instrumento consultivo en la estructuración de los estudios y diseños, obra e interventoría.</t>
  </si>
  <si>
    <t>Guía publicada en la página web del ministerio</t>
  </si>
  <si>
    <t>2023/09/15</t>
  </si>
  <si>
    <t>FILA_31</t>
  </si>
  <si>
    <t>"Hallazgo N°. 9. Meta 2. Auditoria Financiera al MI, vigencia 2022 Subdirección de Proyectos</t>
  </si>
  <si>
    <t>Mesas de trabajo con las entidades territoriales</t>
  </si>
  <si>
    <t>Mesas de trabajo con las entidades territoriales en la etapa de recibo de estudios y diseños de los convenios y/o contratos suscritos en el 2023 para socializar los hallazgos de la Contraloría; antes del inicio de la ejecución de la obra por tipo de proyecto.</t>
  </si>
  <si>
    <t>Mesa de trabajo por tipo de convenio</t>
  </si>
  <si>
    <t>FILA_32</t>
  </si>
  <si>
    <t>"Hallazgo N°. 9  Meta 3. Auditoria Financiera al MI, vigencia 2022 Subdirección de Proyectos  - Oficina Asesora Jurídica</t>
  </si>
  <si>
    <t>HECHO UNO Reconocimiento de costos indirectos (AIU) al suministro de bienes. el pago que se generó por costos indirectos aumentó injustificadamente el valor del contrato en PESOS ($2.729.318).</t>
  </si>
  <si>
    <t>Solicitud de Concepto a la Sociedad Colombiana de Ingenieros como centro consultivo del Gobierno</t>
  </si>
  <si>
    <t>Se solicitará un Concepto a la Sociedad Colombiana de Ingenieros como centro consultivo del gobierno nacional para que indique las actividades que se incluyen en el costo directo o indirecto de un contrato de obra pública.</t>
  </si>
  <si>
    <t>Un oficio solicitud de  concepto</t>
  </si>
  <si>
    <t>Oficio solicitud de  concepto</t>
  </si>
  <si>
    <t>FILA_33</t>
  </si>
  <si>
    <t>"Hallazgo N°. 9  Meta 4. Auditoria Financiera al MI, vigencia 2022 Subdirección de Proyectos</t>
  </si>
  <si>
    <t>Requerir al municipio para verificación de los costos indirectos.</t>
  </si>
  <si>
    <t>Se solicitará al municipio la verificación de los ítems incluidos en los costos indirectos que hayan sido pagados en la etapa de liquidación del contrato de obra. Lo anterior como insumo para el proceso de liquidación del convenio suscrito con el ministerio.</t>
  </si>
  <si>
    <t>Oficio dirigido a la administración municipal</t>
  </si>
  <si>
    <t>Oficio dirigido a la Administración Municipal</t>
  </si>
  <si>
    <t>FILA_34</t>
  </si>
  <si>
    <t>"Hallazgo N°. 9  Meta 5. Auditoria Financiera al MI, vigencia 2022 Subdirección de Proyectos</t>
  </si>
  <si>
    <t>HECHO 2. COBRO DE CAMPAMENTO Y MALLA VERDE . Detrimento al patrimonio por Contrato que asciende a  ($7.978.315), por cuanto se incumple la finalidad de la contratación pública que se encuentra enmarcada dentro de las normas que propenden por que los recursos del Estado involucrados sean administrados y utilizados de manera eficiente y responsable</t>
  </si>
  <si>
    <t>FILA_35</t>
  </si>
  <si>
    <t>"Hallazgo N°. 10.  Meta 1 Auditoria Financiera al MI, vigencia 2022 Subdirección de Proyectos  - Oficina Asesora Jurídica</t>
  </si>
  <si>
    <t>Convenio Interadministrativo No. 837 de 2019 el Municipio de Cabrera Se determinó un presunto daño patrimonial al Estado en desarrollo del contrato de obra que asciende a $35.505.974 por cuanto se incumple la finalidad de la contratación pública, que se encuentra enmarcada dentro de las normas que propenden porque los recursos del Estado involucrados sean administrados y utilizados de ma</t>
  </si>
  <si>
    <t>Hecho Uno. Obligaciones específicas del contrato de obra como se puede determinar un daño al patrimonio del estado por reconocimientos injustificados que se ven materializados al momento de su pago, los cuales ascienden a un valor de $15.917.483.27</t>
  </si>
  <si>
    <t>FILA_36</t>
  </si>
  <si>
    <t>"Hallazgo N°. 10  Meta 2 Auditoria Financiera al MI, vigencia 2022 Subdirección de Proyectos  - Oficina Asesora Jurídica</t>
  </si>
  <si>
    <t>Se solicitará al municipio la verificación de los ítems incluidos en los costos indirectos que hayan sido pagados en la etapa de liquidación del contrato de obra. Lo anterior, como insumo para el proceso de liquidación del convenio suscrito con el ministerio.</t>
  </si>
  <si>
    <t>FILA_37</t>
  </si>
  <si>
    <t>"Hallazgo N°. 10  Meta 3 Auditoria Financiera al MI, vigencia 2022 Subdirección de Proyectos  - Oficina Asesora Jurídica</t>
  </si>
  <si>
    <t>Hecho dos: RETIE RETILAP. Se puede determinar un daño al patrimonio del estado por reconocimientos injustificados que se ven materializados al momento de su pago, loa cuales ascienden a un valor de$ 9.652.450</t>
  </si>
  <si>
    <t>FILA_38</t>
  </si>
  <si>
    <t>"Hallazgo N°. 10   Meta 4 Auditoria Financiera al MI, vigencia 2022 Subdirección de Proyectos</t>
  </si>
  <si>
    <t>Hecho tres cerramiento con tela verde y red eléctrica provisional Acta Final de Obra se observa que dentro de lo pagado al contratista como actividades de obra (costos directos) se encuentran: 1.2 CAMPAMENTO 18 M2, 1.3 CERCA EN TELA VERDE H=2.10 M, 1.4 RED ELÉCTRICA PROVISIONAL L=50 M estos ítems corresponden al rubro de administración del AIU</t>
  </si>
  <si>
    <t>FILA_39</t>
  </si>
  <si>
    <t>"Hallazgo N°. 11 Meta 1 Auditoria Financiera al MI, vigencia 2022 Subdirección de Proyectos</t>
  </si>
  <si>
    <t>Convenio No. 847 de 2019 con el Municipio de Tabio. Se determinó un presunto daño patrimonial al Estado en desarrollo del contrato asciende a DOCE MILLONES QUINIENTOS OCHENTA Y DOS MIL CUATROCIENTOS CUARENTA Y CINCO PESOS CON NOVENTA Y NUEVE CENTAVOS M/CTE. ($12.582.445,99), por cuanto se incumple la finalidad de la contratación pública, que se encuentra enmarcada dentro de las normas qu</t>
  </si>
  <si>
    <t>Se verificó el presupuesto oficial del contrato derivado de obra encontrando que desde la etapa previa se tipificaron costos indirectos como directos generando un presunto daño patrimonial de $12.582.445,99</t>
  </si>
  <si>
    <t>FILA_40</t>
  </si>
  <si>
    <t>"Hallazgo N°. 11 Meta 2. Auditoria Financiera al MI, vigencia 2022 Subdirección de Proyectos</t>
  </si>
  <si>
    <t>FILA_41</t>
  </si>
  <si>
    <t>"Hallazgo N°. 12. Meta 1. Auditoria Financiera al MI, vigencia 2022 Subdirección de Proyectos</t>
  </si>
  <si>
    <t>Convenio 2037 de 2018 se determinó un presunto daño patrimonial al Estado que asciende a (3.389.196,78) es evidente que las actividades de los ítems 1.2 y 10.1 descritos por su naturaleza están relacionado con gastos que corresponde al rubro de administración ya que en su ejecución no se incluye mano de obra, herramienta, materiales y transporte, elementos propios de los costos directos</t>
  </si>
  <si>
    <t>Deficiencias en los procesos de contratación y controles en el seguimiento técnico y jurídico del contrato conllevando a que se generaran pagos injustificados y con ello el detrimento fiscal que se predica.</t>
  </si>
  <si>
    <t>FILA_42</t>
  </si>
  <si>
    <t>"Hallazgo N°. 12 Meta 2 Auditoria Financiera al MI, vigencia 2022 Subdirección de Proyectos</t>
  </si>
  <si>
    <t>FILA_43</t>
  </si>
  <si>
    <t>"Hallazgo N°. 13. Meta 1. Auditoria Financiera al MI, vigencia 2022 Subdirección de Proyectos</t>
  </si>
  <si>
    <t>Contrato No.1792 de 2021, se determinó un presunto daño patrimonial al Estado en desarrollo del contrato asciende a ($3.716.746,48), es evidente que las actividades del ítem descrito están relacionadas con gastos que corresponde al rubro de administración ya que no contienen en su realización circunstancias que impliquen mano de obra, herramienta, materiales y transporte.</t>
  </si>
  <si>
    <t>Deficiencias en los procesos de contratación y controles en el seguimiento técnico y jurídico del contrato por parte del supervisor del convenio lo cual genera pagos injustificados al contratista.</t>
  </si>
  <si>
    <t>FILA_44</t>
  </si>
  <si>
    <t>"Hallazgo N°. 13. Meta 2. Auditoria Financiera al MI, vigencia 2022 Subdirección de Proyectos</t>
  </si>
  <si>
    <t>FILA_45</t>
  </si>
  <si>
    <t>"Hallazgo N°. 14 Meta 1. Auditoria Financiera al MI, vigencia 2022 Subdirección de Proyectos</t>
  </si>
  <si>
    <t>Convenio No. 880 del 2019, se determinó un presunto daño patrimonial al Estado en desarrollo del contrato asciende a ($102.694.333,39), es evidente que las actividades están relacionadas a gastos con cargo al rubro de administración ya que no contienen en su realización situaciones que impliquen mano de obra, herramienta, materiales y transporte;</t>
  </si>
  <si>
    <t>FILA_46</t>
  </si>
  <si>
    <t>"Hallazgo N°. 14. Meta 2. Auditoria Financiera al MI, vigencia 2022 Subdirección de Proyectos</t>
  </si>
  <si>
    <t>Realizar seguimiento mensual para activar el procedimiento de liquidación</t>
  </si>
  <si>
    <t>Se realizarán mesas de trabajo con los supervisores, el equipo financiero y contable y el equipo de liquidación de la SPS para identificar fechas de terminación de los convenios y plazos máximos para liquidar bilateral o unilateralmente y la existencia de los soportes documentales para la legalización de los recursos.</t>
  </si>
  <si>
    <t>FILA_47</t>
  </si>
  <si>
    <t>"Hallazgo N°. 15  Meta 1. Auditoria Financiera al MI, vigencia 2022 Subdirección de Proyectos</t>
  </si>
  <si>
    <t>Convenio M-2051 de 2018 Hecho Uno teniendo en cuenta que el proyecto 057 de 2019 fue entregado el 20 de diciembre de 2022, el término de devolución de los recursos no ejecutado por parte del Municipio al Ministerio, vencieron el trece (13) de enero de 2023; no obstante, en la verificación de los reintegros por saldos no materializados se observa que a la fecha no se ha realizado</t>
  </si>
  <si>
    <t>Deficiencias en los controles de quien tenía a cargo el seguimiento y vigilancia tanto del convenio como de sus derivados, lo que genera que los recursos no devueltos, no pueda ser utilizados con los fines de, fondo cuenta</t>
  </si>
  <si>
    <t>Se realizarán mesas de trabajo con los supervisores, el equipo financiero y contable y el equipo de liquidación de la SPSCC para identificar fechas de terminación de los convenios y plazos máximos para liquidar bilateral o unilateralmente y la existencia de los soportes documentales para la legalización de los recursos.</t>
  </si>
  <si>
    <t>FILA_48</t>
  </si>
  <si>
    <t>"Hallazgo N°. 15  Meta 2. Auditoria Financiera al MI, vigencia 2022 Subdirección de Proyectos</t>
  </si>
  <si>
    <t>Revisar y ajustar el procedimiento de supervisión de convenios de FONSECON para incluir herramientas de conminación para el cumplimiento de obligaciones de reporte de información</t>
  </si>
  <si>
    <t>Se realizarán mesas de trabajo con la Subdirección de gestión contractual para ajustar el procedimiento de supervisión de los convenios para incluir los mecanismos de conminación para el cumplimiento de las obligaciones.</t>
  </si>
  <si>
    <t>FILA_49</t>
  </si>
  <si>
    <t>"Hallazgo N°. 15  Meta 3. Auditoria Financiera al MI, vigencia 2022 Subdirección de Proyectos</t>
  </si>
  <si>
    <t>Inclusión del Ministerio del Interior como beneficiario de las pólizas de cumplimiento de los contratos derivados</t>
  </si>
  <si>
    <t>Se realizarán mesas de trabajo con la Subdirección de gestión contractual y Oficina Asesora jurídica para incluir en las minutas de los Convenios de FONSECON: la obligación de los municipios de tener como beneficiario de las pólizas de los contratos derivados al Ministerio del Interior, y adicionalmente, la Cláusula de MULTAS y PENAL PECUNIARIA para las actuaciones sancionatorias.</t>
  </si>
  <si>
    <t>Minuta de Convenio.   Memorando Circular de Socialización de la nueva Minuta.</t>
  </si>
  <si>
    <t>Minuta de Convenio.  
Memorando Circular de Socialización de la nueva Minuta.</t>
  </si>
  <si>
    <t>FILA_50</t>
  </si>
  <si>
    <t>"Hallazgo N°. 15   Meta 4 Auditoria Financiera al MI, vigencia 2022 Subdirección de Proyectos</t>
  </si>
  <si>
    <t>Revisión de carga laboral de los supervisores en la asignación de los convenios</t>
  </si>
  <si>
    <t>Solicitud de evaluación de carga laboral a la Dirección de Talento Humano e incorporación de empleos de planta a la Subdirección.</t>
  </si>
  <si>
    <t>Oficio de solicitud</t>
  </si>
  <si>
    <t xml:space="preserve">Oficio de solicitud </t>
  </si>
  <si>
    <t>FILA_51</t>
  </si>
  <si>
    <t>"Hallazgo N°. 15   Meta 5 Auditoria Financiera al MI, vigencia 2022 Subdirección de Proyectos</t>
  </si>
  <si>
    <t>Realizar mesas de trabajo con la Secretaría General y la Dirección de Talento Humano para definir plan de incorporación de equipo de planta.</t>
  </si>
  <si>
    <t>FILA_52</t>
  </si>
  <si>
    <t>"Hallazgo N°. 15  Meta 6. Auditoria Financiera al MI, vigencia 2022 Subdirección de Proyectos</t>
  </si>
  <si>
    <t>Convenio M-2051 de 2018 Hecho dos. Se presentan diferencias entre lo ejecutado versus lo pagado en los ítems 2,17 – 10,1,3 – 10,9,1 – 10,9,2 – 19,9,6 – 10,9,7 – 16,1 – 16,2 – 16,3 – 16,4 – 16,5 – 18,1 – 18,2 18,3 – 18,11 – 18,12 – 19,2 – 19,4 – 19,5 – 19,6 – 19,15 – 20,105 – 24,7, ocasionado un presunto mayor valor pagado en cuantía que asciende a ($250.311.381).</t>
  </si>
  <si>
    <t>Deficiencias en los controles en el seguimiento técnico del contrato lo que genera pagos injustificados al contratista.</t>
  </si>
  <si>
    <t>FILA_53</t>
  </si>
  <si>
    <t>"Hallazgo N°. 15  Meta 7 Auditoria Financiera al MI, vigencia 2022 Subdirección de Proyectos</t>
  </si>
  <si>
    <t>Convenio M-2051 de 2018 Hecho tres.  El pago realizado por dichos ítems, aumentan injustificadamente el valor del contrato causando un presunto detrimento al patrimonio económico del Estado en cuantía estimada de CATORCE  MILLONES SEISCIENTOS TREINTA Y TRES MIL OCHOCIENTOS NOVENTA Y NUEVE PESOS ($14.633.899)</t>
  </si>
  <si>
    <t>Deficiencias al momento de la concepción de la contratación, de los controles en el seguimiento técnico, jurídico y financiero del contrato lo que genera mayores valores pagados al contratista.</t>
  </si>
  <si>
    <t>FILA_54</t>
  </si>
  <si>
    <t>"Hallazgo N°. 15 . Meta 8 Auditoria Financiera al MI, vigencia 2022 Subdirección de Proyectos</t>
  </si>
  <si>
    <t>Convenio M-2051 de 2018 Hecho Cuatro. “Certificación RETIE, tramite de certificación de conexión ante la electrificadora”, pactado dentro del presupuesto oficial fuente del acuerdo de voluntades, pero posteriormente sin que obre ninguna justificación jurídica y técnica, se modifica “modificatorio 6” fecha 28 de nov del 2022” y se clasifica por fuera de los costos directos e indirectos</t>
  </si>
  <si>
    <t>Deficiencias al momento de la concepción de la contratación y de los controles en el seguimiento técnico y jurídico del contrato lo que genera pagos injustificados al contratista.</t>
  </si>
  <si>
    <t>FILA_55</t>
  </si>
  <si>
    <t>"Hallazgo N°. 16 Meta 1 Auditoria Financiera al MI, vigencia 2022 Subdirección de Proyectos</t>
  </si>
  <si>
    <t>Convenio interadministrativo No M-2039 de 2018, se observa que para el ítem “Certificación RETIE, RETILAP y legalización ESSA”, pactado dentro del presupuesto oficial fuente del acuerdo de voluntades, se realizó pago por actividades que están relacionadas como un trámite netamente administrativo dentro de la operación y organización del contratista</t>
  </si>
  <si>
    <t>Deficiencias al momento de la concepción de la contratación y de los controles en el seguimiento técnico y jurídico del contrato lo que genera pagos injustificados al contratista</t>
  </si>
  <si>
    <t>FILA_56</t>
  </si>
  <si>
    <t>"Hallazgo N°. 16   Meta 2 Auditoria Financiera al MI, vigencia 2022 Subdirección de Proyectos</t>
  </si>
  <si>
    <t>Hecho UNO, en términos generales para la materialización efectiva del Ítem “Cerramiento en vara rolliza y lona H=1,5M. Distancia entre poste 2M” es necesario acometer las sub tareas como proceso constructivo</t>
  </si>
  <si>
    <t>FILA_57</t>
  </si>
  <si>
    <t>Hallazgo N°. 16  Meta 3 Auditoria Financiera al MI, vigencia 2022 Subdirección de Proyectos</t>
  </si>
  <si>
    <t>Hecho Dos. Cobro de trámite de RETIE y RETILAP; Certificación Retie, Retilap y legalización ESSA, esto obedece a un pago que se realiza a un tercero el cual deberá estar Acreditado por el Organismo Nacional de Acreditación de Colombia - ONAC para poder expedir estas certificaciones RETIE RETILAP</t>
  </si>
  <si>
    <t>Se solicitará al municipio la verificación de los ítems incluidos en los costos indirectos que hayan sido pagados en la etapa de liquidación del contrato de obra. Lo anterior como insumo para el proceso de liquidación del convenio suscrito con el Ministerio.</t>
  </si>
  <si>
    <t>FILA_58</t>
  </si>
  <si>
    <t>Hallazgo N°. 17 Meta 1. Auditoria Financiera al MI, vigencia 2022 Subdirección de Proyectos</t>
  </si>
  <si>
    <t>Convenio No.2180 de 2021 Las actuaciones realizadas por el Ministerio del Interior fueron ineficientes toda vez que sentencia C-153/2022 ordena “terminarse y liquidarse inmediatamente, sin perjuicio de la devolución de los recursos girados y no ejecutados y de las restituciones a que haya lugar” sin embargo transcurrieron (5) meses hasta que se realizara la primera gestión</t>
  </si>
  <si>
    <t>Falta de oportunidad de la entidad en las decisiones tomadas internamente con llevaron a que no se hiciera uso de las herramientas jurídicas que otorga la administración para hacer exigible el reintegro de los dineros girados.</t>
  </si>
  <si>
    <t>Se realizarán mesas de trabajo con los supervisores y el equipo de liquidación de la SPSCC para identificar fechas de terminación de los convenios y plazos máximos para liquidar bilateral o unilateralmente y la existencia de los soportes documentales para la legalización de los recursos.</t>
  </si>
  <si>
    <t>FILA_59</t>
  </si>
  <si>
    <t>"Hallazgo N°. 17 Meta 2. Auditoria Financiera al MI, vigencia 2022 Subdirección de Proyectos</t>
  </si>
  <si>
    <t>Mesas de trabajo con la Oficina Asesora Jurídica para liquidaciones judiciales</t>
  </si>
  <si>
    <t>Se realizarán mesas de trabajo con los supervisores, el equipo de liquidación de la SPSCC y la Oficina Asesora Jurídica para su acompañamiento en las definiciones de liquidaciones judiciales por incumplimiento de los convenidos.</t>
  </si>
  <si>
    <t>FILA_60</t>
  </si>
  <si>
    <t>"Hallazgo N°. 17 Meta 3 Auditoria Financiera al MI, vigencia 2022 Subdirección de Proyectos</t>
  </si>
  <si>
    <t>Mesas de trabajo con la Subdirección de Gestión Contractual para liquidaciones bilaterales y unilaterales</t>
  </si>
  <si>
    <t>Se realizarán mesas de trabajo con los supervisores, el equipo de liquidación de la SPSCC y la Subdirección de Gestión Contractual  para su acompañamiento en las definiciones de liquidaciones bilaterales y unilaterales, y la revisión de procedimientos y formatos del procedimiento de liquidación del Ministerio.</t>
  </si>
  <si>
    <t>FILA_61</t>
  </si>
  <si>
    <t>Hallazgo N°. 18 Auditoria Financiera al MI, vigencia 2022 Subdirección Administrativa y Financiera - Grupo Gestión Administrativa</t>
  </si>
  <si>
    <t>Medidas de Eficiencia Energética: La Entidad no realizó auditoria energética a sus instalaciones con el fin de establecer objetivos de ahorrro de energía  a ser alcanzados a traves de medidas de eficiencia energetica y de cambios  y/o adecuaciones en su infraestructura, lo anterior en cumplimiento al artículo 292 de la Ley 1955 de 2019.</t>
  </si>
  <si>
    <t>Las diferentes acciones y actividades adelantadas por la Entidad durante la vigencia 2022, para controlar el consumo de energía y prevenir pérdidas de energía, para dar cumplimiento al artículo 292 de la Ley 1955 de 2019, no fueron suficientemente efectivas</t>
  </si>
  <si>
    <t>Efectuar la auditoria energética que permita  identificar las oportunidades para el posible ahorro energético en las sedes de la Entidad</t>
  </si>
  <si>
    <t>Realizar auditoria energetica por personal idoneo en el tema</t>
  </si>
  <si>
    <t>Informe de avance</t>
  </si>
  <si>
    <t xml:space="preserve">Informe de avance </t>
  </si>
  <si>
    <t>FILA_62</t>
  </si>
  <si>
    <t>1 AICO</t>
  </si>
  <si>
    <t>Cumplimiento del Convenio 2284 de 2022</t>
  </si>
  <si>
    <t xml:space="preserve">Los recursos aportados por el Ministerio del Interior, en ejecución del Convenio de Asociación No. 2284 de 2022, no tuvieron impacto ya que no se satisfizo la necesidad que no era otra que la Propuesta Normativa de las Autoridades Indígenas de Colombia AICO para la elaboración del Plan Nacional de Desarrollo 2023 -2026. </t>
  </si>
  <si>
    <t xml:space="preserve">Mejora en los tiempos de concertación de la metodología con la Mesa Permanente de Concertación -MPC - y demas entidades para la correcta y temprana ejecución de los recursos en convenios que tengan objeto similar en la participación en el Capitulo del Plan Nacional de Desarrollo de las Comunidades Indigenas </t>
  </si>
  <si>
    <t xml:space="preserve">Reuniones de concertación entre los diferentes equipos y direcciones, y demas entidades que participen para una realización efectiva de los convenios </t>
  </si>
  <si>
    <t xml:space="preserve"> Reuniones</t>
  </si>
  <si>
    <t>Hallazgo # 1 Traslado de Hallazgos Convenio 2284 de 2022 Min. Interior - AICO</t>
  </si>
  <si>
    <t>FILA_63</t>
  </si>
  <si>
    <t>2 Meta 1 AICO</t>
  </si>
  <si>
    <t>De la Planeación y Otros Hechos</t>
  </si>
  <si>
    <t>Situaciones generadas en deficiencias de planeación y de supervisión, con las cuales, además de la falta de cumplimiento de los principios de economía, responsabilidad y transparencia</t>
  </si>
  <si>
    <t>Revisión y control de los entregables de todos los convenios que suscriba la Dirección de Asuntos Indigenas Rom y Minorías</t>
  </si>
  <si>
    <t xml:space="preserve">Capacitar en la revisión documental de los soportes presentados para los respectivos desembolsos con el equipo tecnico, juridico y financiero </t>
  </si>
  <si>
    <t xml:space="preserve"> Capacitaciones</t>
  </si>
  <si>
    <t>Hallazgo # 2 Meta 1 Traslado de Hallazgos Convenio 2284 de 2022 Min. Interior - AICO</t>
  </si>
  <si>
    <t>FILA_64</t>
  </si>
  <si>
    <t>2 Meta 2 AICO</t>
  </si>
  <si>
    <t xml:space="preserve">Instruir al equipo juridico que se encargue de la elaboración de los estudios previos para la inclusión de entregables tangibles como requisito para los desemboslos </t>
  </si>
  <si>
    <t>Capacitar el equipo juridico para la estructuración de los estudios previos que suscriba la dirección</t>
  </si>
  <si>
    <t>Hallazgo # 2 Meta 2 Traslado de Hallazgos Convenio 2284 de 2022 Min. Interior - AICO</t>
  </si>
  <si>
    <t>FILA_65</t>
  </si>
  <si>
    <t>2 Meta 3 AICO</t>
  </si>
  <si>
    <t>Pautas para realización de la supervisión y el apoyo a la supervisión a los equipos tecnicos, juridicos y financieros que hacen parte de la dirección</t>
  </si>
  <si>
    <t xml:space="preserve">Realizar sensibilización en las pautas para una correcta supervisión y apoyo a la misma </t>
  </si>
  <si>
    <t xml:space="preserve">Reunión de sensibilización </t>
  </si>
  <si>
    <t>Hallazgo # 2 Meta 3 Traslado de Hallazgos Convenio 2284 de 2022 Min. Interior - AICO</t>
  </si>
  <si>
    <t>FILA_66</t>
  </si>
  <si>
    <t>T302-2017</t>
  </si>
  <si>
    <t xml:space="preserve">Contrato No. 895 de 2019 - Consulta del Plan de Acción de la Sentencia T-302 de 2017 en los municipios de Uribia, Manaure, Maicao y Riohacha, vigencia 2019:  </t>
  </si>
  <si>
    <t>Se presentan diferencias entre los valores contemplados en la factura No.19278 y los precios techo de referencia específicamente en el ítem “Alquiler de salón (...)”</t>
  </si>
  <si>
    <t>Revisar los valores remitidos en la cotización de los eventos, que no vayan a superar los precios asignados en el tarifario (incluido el IVA)</t>
  </si>
  <si>
    <t>Control de Precios entre el Tarifario y los precios remitidos en las cotizaciones</t>
  </si>
  <si>
    <t>Jornadas de revision de precios cotizados en los eventos</t>
  </si>
  <si>
    <t>Hallazgo # 78  Sentencia T 302 de 2017 (Dirección Asuntos Indígenas)</t>
  </si>
  <si>
    <t>FILA_67</t>
  </si>
  <si>
    <t>Contrato No. 1404 de 2020 - Tiquetes para apoyar la movilización de la comisión de asesores de la asociación en el marco de la   consulta previa y Pre-consulta con las autoridades Wayuu en el cumplimiento de la Sentencia T-302</t>
  </si>
  <si>
    <t>Tiquetes para apoyar la movilización de la comisión de asesores de la asociación en el marco de la consulta previa y Pre-consulta con las autoridades Wayuu en el cumplimiento de la Sentencia T-302 (D, IP) / En el reconocimiento de la factura No. 568 del 27 de diciembre de 2020, se encontraron detalles de servicios logísticos por tiquetes aéreos a los cuales la entidad en el oficio de respuesta “oficio 2023 – 2 – 002105-004478” del 17 de febrero de 2023, les da la categoría de “eventos”. 
Al cotejar los documentos que se adjuntaron para el pago de los mencionados eventos, se evidencia que no se allegaron los documentos completos para el mismo como se contempló en el contrato, formad e pago, por otro lado, En la inspección a las facturas No. 737, 738 y 739 del 18, 24 y 29 de noviembre de 2021 respectivamente, se denota, que se encontraron soporte de pago por reembolsos, en la revisión que hace el ente de control a los soportes que se debían adjuntar para materializar los mismos, se encuentra que sólo se aportaron las planillas con firmas de varias personas, sin adjuntar la correspondiente fotocopia de la cédula de cada uno y el comprobante de pago, requisito sine qua non para que este se efectuara.</t>
  </si>
  <si>
    <t>Revisar detalladamente los documentos anexos que remite el operador logístico frente a la legalización de los respectivos eventos. Los cuales deben cumplir con los parámetros establecidos en el contrato.</t>
  </si>
  <si>
    <t>Realizar formato de chequeo documental el cual se debe llenar cada vez que se revise legalizaciones de eventos</t>
  </si>
  <si>
    <t>Formato</t>
  </si>
  <si>
    <t>Hallazgo # 79  Sentencia T 302 de 2017</t>
  </si>
  <si>
    <t>FILA_68</t>
  </si>
  <si>
    <t>Contrato No. 937 de 2021 en el que se encuentra asociado el gasto de la vigencia 2021 “Reuniones con Consejería de Regiones y Delegados Wayuu - Sentencia T-302</t>
  </si>
  <si>
    <t>Se encuentra asociado el gasto de la vigencia 2021 “Reuniones con Consejería de Regiones y Delegados Wayuu - Sentencia T-302” (D, IP) / Los ítems: Micrófono inalámbrico, Cámara de video, Kit de Bioseguridad, Kit de traducción, Discos Duros, Traductor Simultaneo de idiomas, Experto, Capacitador, Asesor, Voceros, Transporte de materiales y transporte no se encuentran contemplados en el “tarifario” documento que hace parte integral del contrato 931 de 2021 y que de acuerdo a lo que se estipula en la cláusula sexta, nota 2: “(...) para los ítems de servicios no previstos en el tarifario EL CONTRATISTA presentará mínimo tres cotizaciones a consideración del MINISTERIO (...)”. 
Respecto del ítem “tiquetes” de acuerdo a lo contemplado en el punto 29 de la cláusula segunda obligaciones del contratista se indica que “(...) la persona responsable de emitir el tiquete dejará constancia u observación que al momento de la expedición de los tiquetes dicha tarifa era la más económica de los diferentes transportadores” así mismo en el punto 31 se indica que se deben “(...) Realizar las reservas, expedir y comprar tiquetes en la tarifa más económica del mercado vigente a la fecha de expedición (...)”.</t>
  </si>
  <si>
    <t xml:space="preserve">Solicitar al operador logístico que en las cotizaciones sea visible si el ítem se encuentra o no en el tarifario. </t>
  </si>
  <si>
    <t xml:space="preserve">Anexar en las cotizaciones casilla donde se especifique si el ítem se encuentra en el tarifario o no. En caso de no estar incluido se anexan las 3 cotizaciones adicionales. </t>
  </si>
  <si>
    <t>Cotizaciones</t>
  </si>
  <si>
    <t>Hallazgo # 80  Meta 1 Sentencia T 302 de 2017 (Dirección de Asuntos Indígenas)</t>
  </si>
  <si>
    <t>FILA_69</t>
  </si>
  <si>
    <t>Con respecto a los tiquetes se solicita como documento obligatorio el certificado de precios en la compra de tiquetes.</t>
  </si>
  <si>
    <t>Con respecto al ítem de tiquetes se adjunta certificado por parte del operador logístico donde hace constar que se compró el tiquete en la mejor tarifa del mercado.</t>
  </si>
  <si>
    <t>Certificados</t>
  </si>
  <si>
    <t>Hallazgo # 80  Meta 2 Sentencia T 302 de 2017 (Dirección de Asuntos Indígenas)</t>
  </si>
  <si>
    <t>FILA_70</t>
  </si>
  <si>
    <t xml:space="preserve">Reporte de Información del Gasto relacionado con las Actividades Realizadas en Cumplimiento de la Sentencia T-302 de 2017 </t>
  </si>
  <si>
    <t>Se presentan las siguientes diferencias de la información contrastada con lo reportado en el SECOP frente a la documentación contractual: En la minuta de los contratos No 895 de 2019, 1404 de 2020, 937 de 2021 y 945 de 2022 cuyo objeto es, "Prestación de servicios de operador logístico”, se observa que no existe coherencia de lo registrado en SECOP y lo presentado por la entidad</t>
  </si>
  <si>
    <t>Revisar la información registra en el SECOP</t>
  </si>
  <si>
    <t>Revisar detalladamente, la información que se carga en el SECOP</t>
  </si>
  <si>
    <t>Revisión periodica</t>
  </si>
  <si>
    <t>Hallazgo # 81 Sentencia T 302 de 2017</t>
  </si>
  <si>
    <t>FILA_71</t>
  </si>
  <si>
    <t>Documentación no entregada</t>
  </si>
  <si>
    <t>Soporte de la constitución de la reserva presupuestal del contrato No 1404 de 2020, reserva presupuestal del contrato 895 de 2019, del contrato 945 de 2022. 
Adicionalmente las tres cotizaciones de los items que no estan en el tarifario.</t>
  </si>
  <si>
    <t>Solicitar al operador logístico que en las cotizaciones sea visible si el ítem se encuentra o no en el tarifario.</t>
  </si>
  <si>
    <t xml:space="preserve">
Anexar en las cotizaciones casilla donde se especifique si el ítem se encuentra en el tarifario o no. En caso de no estar incluido se anexan las 3 cotizaciones adicionales.</t>
  </si>
  <si>
    <t>Hallazgo # 82 Meta 1 Sentencia T 302 de 2017 (Dirección de Asuntos Indígenas)</t>
  </si>
  <si>
    <t>FILA_72</t>
  </si>
  <si>
    <t>Realizar la organización del archivo, en donde reposan la constitución de reserva de la DAIRM.</t>
  </si>
  <si>
    <t>Ajuste del Archivo local</t>
  </si>
  <si>
    <t>Porcentaje</t>
  </si>
  <si>
    <t>Hallazgo # 82 Meta 2 Sentencia T 302 de 2017</t>
  </si>
  <si>
    <t>FILA_73</t>
  </si>
  <si>
    <t>Constitución de Reservas Presupuestales</t>
  </si>
  <si>
    <t>Remisión de la información sobre la Constitución de la respectiva Reserva Presupuestal</t>
  </si>
  <si>
    <t>Acta de Constitución de Reserva Presupuestal</t>
  </si>
  <si>
    <t>Hallazgo # 82 Meta 3 Sentencia T 302 de 2017</t>
  </si>
  <si>
    <t>FILA_74</t>
  </si>
  <si>
    <t xml:space="preserve">Publicación de la Información SECOP II </t>
  </si>
  <si>
    <t>Incumplimiento de la normatividad vigente del SECOP , deficiente seguimiento y control a los procesos contractuales por parte de la Entidad y de los supervisores, para garantizar el cargue de la información en plataforma y del registro de las actividades correspondientes a la ejecución el contrato.</t>
  </si>
  <si>
    <t xml:space="preserve">Revisar las inconsistencia entre la información registra en el Secop  y el cargue de información por parte de los supervisores.   </t>
  </si>
  <si>
    <t>Reiterar a los supervisores las obligaciones que tiene a cargo</t>
  </si>
  <si>
    <t xml:space="preserve">Circular </t>
  </si>
  <si>
    <t>Hallazgo # 83 Sentencia T 302 de 2017</t>
  </si>
  <si>
    <t>FILA_75</t>
  </si>
  <si>
    <t xml:space="preserve">Información Clausulado y Modificaciones Contractuales </t>
  </si>
  <si>
    <t>Verificada la información registrada en el clausulado que hace parte de la minuta del contrato 895 del 2019, clausula decima octava, Supervisión y control por parte del Ministerio, literal c. enuncia: “(....) conocer los informes de supervisión por parte de la Armada Nacional con sus respetivos soportes y formular sus observaciones al supervisor del contrato por parte del Ministerio oportunamente (...) literal d. Apoyar en la proyección a las respuestas de las consultas y peticiones que efectúe la Armada Nacional (...). No es clara la relación de la Armada Nacional con este contrato suscrito por parte del Ministerio del Interior – FONSECON como contratante y CONSORCIO OPL-2019, situación que evidencia debilidades de seguimiento, control y supervisión inobservando lo establecido en la Ley 87 de 1993.</t>
  </si>
  <si>
    <t xml:space="preserve">Una vez revisada la minuta del contrato 895 de 2019, se evidencia que la clausula decima octava, no tiene  literales. La Clausula citada se refieren al seguimineto y control de la ejecución del contrato y tiene nueve (9) numerales y dos parragrafos </t>
  </si>
  <si>
    <t xml:space="preserve">La Subdirección de Gestión Contractual adelantará  capacitaciones periodicas a los suspervisores (obligaciones) </t>
  </si>
  <si>
    <t xml:space="preserve">capacitación </t>
  </si>
  <si>
    <t>Hallazgo # 84 Sentencia T 302 de 2017</t>
  </si>
  <si>
    <t>FILA_76</t>
  </si>
  <si>
    <t xml:space="preserve">Vigencia pólizas de cubrimiento en el proceso de liquidación del contrato 895 de 2019 </t>
  </si>
  <si>
    <t>La entidad no exigió las pólizas requeridas para el amparo de Cumplimiento, Pagos de Salarios y calidad del servicio que cubra hasta su liquidación en cumplimiento al artículo 60 de la Ley 80 de 1993.</t>
  </si>
  <si>
    <t>Capacitar sobre la vigencias, cobertura y amparos en el marco de Estatuto de contratación - Ley 80 de 1993</t>
  </si>
  <si>
    <t>Adelantar  capacitaciones sobre garantias (polizas) vigencia ,  coberturas  y amparos para los supervisores, contratistas y funcionarios , que tengan relación con la supervisión de convenios y contratos</t>
  </si>
  <si>
    <t xml:space="preserve"> capacitación </t>
  </si>
  <si>
    <t>Hallazgo # 85 Meta 1 Sentencia T 302 de 2017</t>
  </si>
  <si>
    <t>FILA_77</t>
  </si>
  <si>
    <t xml:space="preserve"> Revisar periodicamente las moficiaciones realizadas a los covenios y contratos, se cumplan con la modificación o extensión de los polizas (tiempo, amparos y cobertura) </t>
  </si>
  <si>
    <t>La Subdirección de Gestión Contractual verificara  que  las polizas,  productos de las  modificaciones, prorrogas, adiciones  y suspensiones, sean  subidas al Secop  y que las polizas  se ajusten a la Ley (tiempo, coberturas y amparos).</t>
  </si>
  <si>
    <t>Revisión  periodica de las polizas  de las convenios  y/o contratos</t>
  </si>
  <si>
    <t>Hallazgo # 85 Meta 2 Sentencia T 302 de 2017</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</si>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</sst>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rgb="FF000000"/>
      <name val="Calibri"/>
      <family val="2"/>
    </font>
    <font>
      <sz val="11"/>
      <color indexed="8"/>
      <name val="Calibri"/>
      <family val="2"/>
    </font>
    <font>
      <sz val="11"/>
      <name val="Calibri"/>
      <family val="2"/>
    </font>
    <font>
      <sz val="11"/>
      <color indexed="8"/>
      <name val="Aptos Narrow"/>
      <family val="2"/>
      <scheme val="minor"/>
    </font>
  </fonts>
  <fills count="14">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theme="7" tint="0.59999389629810485"/>
        <bgColor indexed="64"/>
      </patternFill>
    </fill>
  </fills>
  <borders count="17">
    <border>
      <left/>
      <right/>
      <top/>
      <bottom/>
      <diagonal/>
    </border>
    <border>
      <left/>
      <right/>
      <top/>
      <bottom/>
      <diagonal/>
    </border>
    <border>
      <left style="thin">
        <color auto="1"/>
      </left>
      <right style="thin">
        <color auto="1"/>
      </right>
      <top style="thin">
        <color auto="1"/>
      </top>
      <bottom style="thin">
        <color auto="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7" fillId="0" borderId="0" applyFont="0" applyFill="0" applyBorder="0" applyAlignment="0" applyProtection="0"/>
  </cellStyleXfs>
  <cellXfs count="94">
    <xf numFmtId="0" fontId="0" fillId="0" borderId="0" xfId="0"/>
    <xf numFmtId="164" fontId="2" fillId="3" borderId="2" xfId="0" applyNumberFormat="1" applyFont="1" applyFill="1" applyBorder="1" applyAlignment="1">
      <alignment horizontal="center" vertical="center"/>
    </xf>
    <xf numFmtId="0" fontId="0" fillId="0" borderId="0" xfId="0" applyAlignment="1">
      <alignment wrapText="1"/>
    </xf>
    <xf numFmtId="0" fontId="0" fillId="0" borderId="1" xfId="0" applyBorder="1" applyAlignment="1">
      <alignment wrapText="1"/>
    </xf>
    <xf numFmtId="0" fontId="5" fillId="0" borderId="0" xfId="0" applyFont="1"/>
    <xf numFmtId="0" fontId="2" fillId="0" borderId="0" xfId="0"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wrapText="1"/>
    </xf>
    <xf numFmtId="0" fontId="2" fillId="0" borderId="0" xfId="0" applyFont="1"/>
    <xf numFmtId="0" fontId="2" fillId="0" borderId="1" xfId="0" applyFont="1" applyBorder="1"/>
    <xf numFmtId="0" fontId="2" fillId="0" borderId="1" xfId="0" applyFont="1" applyBorder="1" applyAlignment="1">
      <alignment wrapText="1"/>
    </xf>
    <xf numFmtId="0" fontId="2" fillId="0" borderId="1" xfId="0" applyFont="1" applyBorder="1" applyAlignment="1">
      <alignment horizontal="left" vertical="center" textRotation="255"/>
    </xf>
    <xf numFmtId="0" fontId="5" fillId="0" borderId="1" xfId="0" applyFont="1" applyBorder="1" applyAlignment="1">
      <alignment horizontal="left" vertical="center" textRotation="255"/>
    </xf>
    <xf numFmtId="0" fontId="2" fillId="0" borderId="1" xfId="0" applyFont="1" applyBorder="1" applyAlignment="1">
      <alignment vertical="center" wrapText="1"/>
    </xf>
    <xf numFmtId="0" fontId="1" fillId="2" borderId="3" xfId="0" applyFont="1" applyFill="1" applyBorder="1" applyAlignment="1">
      <alignment horizontal="center" vertical="center"/>
    </xf>
    <xf numFmtId="0" fontId="0" fillId="0" borderId="1" xfId="0" applyBorder="1"/>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0" fillId="3" borderId="13" xfId="0" applyFill="1" applyBorder="1" applyAlignment="1" applyProtection="1">
      <alignment vertical="center" wrapText="1"/>
      <protection locked="0"/>
    </xf>
    <xf numFmtId="0" fontId="6" fillId="0" borderId="13" xfId="0" applyFont="1" applyBorder="1" applyAlignment="1" applyProtection="1">
      <alignment horizontal="center" vertical="center" wrapText="1"/>
      <protection locked="0"/>
    </xf>
    <xf numFmtId="0" fontId="5" fillId="3" borderId="13" xfId="0" applyFont="1" applyFill="1" applyBorder="1" applyAlignment="1" applyProtection="1">
      <alignment horizontal="center" vertical="center"/>
      <protection locked="0"/>
    </xf>
    <xf numFmtId="164" fontId="5" fillId="3" borderId="13" xfId="0" applyNumberFormat="1" applyFont="1" applyFill="1" applyBorder="1" applyAlignment="1" applyProtection="1">
      <alignment horizontal="center" vertical="center"/>
      <protection locked="0"/>
    </xf>
    <xf numFmtId="1" fontId="5" fillId="3" borderId="13" xfId="0" applyNumberFormat="1" applyFont="1" applyFill="1" applyBorder="1" applyAlignment="1" applyProtection="1">
      <alignment horizontal="center" vertical="center"/>
      <protection locked="0"/>
    </xf>
    <xf numFmtId="9" fontId="2" fillId="3" borderId="13" xfId="0" applyNumberFormat="1" applyFont="1" applyFill="1" applyBorder="1" applyAlignment="1" applyProtection="1">
      <alignment horizontal="center" vertical="center"/>
      <protection locked="0"/>
    </xf>
    <xf numFmtId="0" fontId="5" fillId="3" borderId="13" xfId="0" applyFont="1" applyFill="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9" fontId="2" fillId="0" borderId="13" xfId="0" applyNumberFormat="1" applyFont="1" applyBorder="1" applyAlignment="1">
      <alignment horizontal="center" vertical="center"/>
    </xf>
    <xf numFmtId="0" fontId="5" fillId="0" borderId="13" xfId="0" applyFont="1" applyBorder="1" applyAlignment="1">
      <alignment horizontal="center" vertical="center" wrapText="1"/>
    </xf>
    <xf numFmtId="9" fontId="2" fillId="0" borderId="13"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0" fillId="0" borderId="13" xfId="0" applyBorder="1" applyAlignment="1" applyProtection="1">
      <alignment vertical="center" wrapText="1"/>
      <protection locked="0"/>
    </xf>
    <xf numFmtId="0" fontId="5" fillId="0" borderId="13" xfId="0" applyFont="1" applyBorder="1" applyAlignment="1" applyProtection="1">
      <alignment horizontal="center" vertical="center"/>
      <protection locked="0"/>
    </xf>
    <xf numFmtId="164" fontId="5" fillId="0" borderId="13" xfId="0" applyNumberFormat="1" applyFont="1" applyBorder="1" applyAlignment="1" applyProtection="1">
      <alignment horizontal="center" vertical="center"/>
      <protection locked="0"/>
    </xf>
    <xf numFmtId="0" fontId="4" fillId="0" borderId="13" xfId="0" applyFont="1" applyBorder="1" applyAlignment="1">
      <alignment horizontal="center" vertical="center" wrapText="1"/>
    </xf>
    <xf numFmtId="0" fontId="5" fillId="0" borderId="13" xfId="0" applyFont="1" applyBorder="1" applyAlignment="1">
      <alignment horizontal="center" vertical="center"/>
    </xf>
    <xf numFmtId="14" fontId="5" fillId="0" borderId="13" xfId="0" applyNumberFormat="1" applyFont="1" applyBorder="1" applyAlignment="1">
      <alignment horizontal="center" vertical="center"/>
    </xf>
    <xf numFmtId="164" fontId="5" fillId="0" borderId="13" xfId="0" applyNumberFormat="1" applyFont="1" applyBorder="1" applyAlignment="1" applyProtection="1">
      <alignment horizontal="center" vertical="center" wrapText="1"/>
      <protection locked="0"/>
    </xf>
    <xf numFmtId="164" fontId="5" fillId="4" borderId="13" xfId="0" applyNumberFormat="1" applyFont="1" applyFill="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9" fontId="6" fillId="0" borderId="13" xfId="0" applyNumberFormat="1" applyFont="1" applyBorder="1" applyAlignment="1">
      <alignment horizontal="center" vertical="center"/>
    </xf>
    <xf numFmtId="164" fontId="6" fillId="0" borderId="13" xfId="0" applyNumberFormat="1" applyFont="1" applyBorder="1" applyAlignment="1" applyProtection="1">
      <alignment horizontal="center" vertical="center" wrapText="1"/>
      <protection locked="0"/>
    </xf>
    <xf numFmtId="9" fontId="5" fillId="0" borderId="13" xfId="0" applyNumberFormat="1" applyFont="1" applyBorder="1" applyAlignment="1">
      <alignment horizontal="center" vertical="center" wrapText="1"/>
    </xf>
    <xf numFmtId="0" fontId="0" fillId="0" borderId="15" xfId="0" applyBorder="1" applyAlignment="1" applyProtection="1">
      <alignment vertical="center" wrapText="1"/>
      <protection locked="0"/>
    </xf>
    <xf numFmtId="0" fontId="5" fillId="0" borderId="15" xfId="0" applyFont="1" applyBorder="1" applyAlignment="1">
      <alignment horizontal="center" vertical="center" wrapText="1"/>
    </xf>
    <xf numFmtId="9" fontId="5" fillId="0" borderId="15" xfId="0" applyNumberFormat="1" applyFont="1" applyBorder="1" applyAlignment="1">
      <alignment horizontal="center" vertical="center"/>
    </xf>
    <xf numFmtId="164" fontId="5" fillId="0" borderId="15" xfId="0" applyNumberFormat="1" applyFont="1" applyBorder="1" applyAlignment="1" applyProtection="1">
      <alignment horizontal="center" vertical="center" wrapText="1"/>
      <protection locked="0"/>
    </xf>
    <xf numFmtId="1" fontId="5" fillId="3" borderId="15" xfId="0" applyNumberFormat="1" applyFont="1" applyFill="1" applyBorder="1" applyAlignment="1" applyProtection="1">
      <alignment horizontal="center" vertical="center"/>
      <protection locked="0"/>
    </xf>
    <xf numFmtId="9" fontId="2" fillId="0" borderId="15" xfId="0" applyNumberFormat="1" applyFont="1" applyBorder="1" applyAlignment="1">
      <alignment horizontal="center" vertical="center"/>
    </xf>
    <xf numFmtId="0" fontId="5" fillId="0" borderId="16" xfId="0" applyFont="1" applyBorder="1" applyAlignment="1" applyProtection="1">
      <alignment horizontal="center" vertical="center" wrapText="1"/>
      <protection locked="0"/>
    </xf>
    <xf numFmtId="0" fontId="0" fillId="0" borderId="0" xfId="0" applyAlignment="1">
      <alignment vertical="center"/>
    </xf>
    <xf numFmtId="0" fontId="0" fillId="0" borderId="7" xfId="0" applyBorder="1" applyAlignment="1">
      <alignment vertical="center"/>
    </xf>
    <xf numFmtId="0" fontId="0" fillId="0" borderId="7" xfId="0" applyBorder="1" applyAlignment="1">
      <alignment vertical="center" wrapText="1"/>
    </xf>
    <xf numFmtId="0" fontId="0" fillId="0" borderId="12" xfId="0" applyBorder="1" applyAlignment="1">
      <alignment vertical="center"/>
    </xf>
    <xf numFmtId="0" fontId="5" fillId="0" borderId="0" xfId="0" applyFont="1" applyAlignment="1">
      <alignment horizontal="center"/>
    </xf>
    <xf numFmtId="0" fontId="5" fillId="3" borderId="14"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9" fontId="5" fillId="0" borderId="0" xfId="1" applyFont="1"/>
    <xf numFmtId="9" fontId="5" fillId="0" borderId="0" xfId="1" applyFont="1" applyFill="1"/>
    <xf numFmtId="0" fontId="6" fillId="4" borderId="13" xfId="0" applyFont="1" applyFill="1" applyBorder="1" applyAlignment="1" applyProtection="1">
      <alignment horizontal="center" vertical="center" wrapText="1"/>
      <protection locked="0"/>
    </xf>
    <xf numFmtId="0" fontId="5" fillId="5" borderId="1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7" borderId="13" xfId="0" applyFont="1" applyFill="1" applyBorder="1" applyAlignment="1" applyProtection="1">
      <alignment horizontal="center" vertical="center" wrapText="1"/>
      <protection locked="0"/>
    </xf>
    <xf numFmtId="0" fontId="5" fillId="7" borderId="13" xfId="0" applyFont="1" applyFill="1" applyBorder="1" applyAlignment="1">
      <alignment horizontal="center" vertical="center"/>
    </xf>
    <xf numFmtId="0" fontId="5" fillId="4" borderId="14"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protection locked="0"/>
    </xf>
    <xf numFmtId="0" fontId="5" fillId="8" borderId="13" xfId="0" applyFont="1" applyFill="1" applyBorder="1" applyAlignment="1">
      <alignment horizontal="center" vertical="center"/>
    </xf>
    <xf numFmtId="0" fontId="5" fillId="8" borderId="15" xfId="0" applyFont="1" applyFill="1" applyBorder="1" applyAlignment="1">
      <alignment horizontal="center" vertical="center"/>
    </xf>
    <xf numFmtId="0" fontId="5" fillId="9" borderId="14"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wrapText="1"/>
      <protection locked="0"/>
    </xf>
    <xf numFmtId="9" fontId="2" fillId="12" borderId="13" xfId="0" applyNumberFormat="1" applyFont="1" applyFill="1" applyBorder="1" applyAlignment="1">
      <alignment horizontal="center" vertical="center"/>
    </xf>
    <xf numFmtId="0" fontId="5" fillId="12" borderId="14" xfId="0" applyFont="1" applyFill="1" applyBorder="1" applyAlignment="1" applyProtection="1">
      <alignment horizontal="center" vertical="center" wrapText="1"/>
      <protection locked="0"/>
    </xf>
    <xf numFmtId="0" fontId="5" fillId="13" borderId="13" xfId="0" applyFont="1" applyFill="1" applyBorder="1" applyAlignment="1" applyProtection="1">
      <alignment horizontal="center" vertical="center" wrapText="1"/>
      <protection locked="0"/>
    </xf>
    <xf numFmtId="0" fontId="0" fillId="13" borderId="12" xfId="0" applyFill="1" applyBorder="1" applyAlignment="1">
      <alignment vertical="center"/>
    </xf>
    <xf numFmtId="0" fontId="0" fillId="13" borderId="13" xfId="0" applyFill="1" applyBorder="1" applyAlignment="1" applyProtection="1">
      <alignment vertical="center" wrapText="1"/>
      <protection locked="0"/>
    </xf>
    <xf numFmtId="0" fontId="6" fillId="13" borderId="13" xfId="0" applyFont="1" applyFill="1" applyBorder="1" applyAlignment="1" applyProtection="1">
      <alignment horizontal="center" vertical="center" wrapText="1"/>
      <protection locked="0"/>
    </xf>
    <xf numFmtId="0" fontId="5" fillId="13" borderId="13" xfId="0" applyFont="1" applyFill="1" applyBorder="1" applyAlignment="1" applyProtection="1">
      <alignment horizontal="center" vertical="center"/>
      <protection locked="0"/>
    </xf>
    <xf numFmtId="164" fontId="5" fillId="13" borderId="13" xfId="0" applyNumberFormat="1" applyFont="1" applyFill="1" applyBorder="1" applyAlignment="1" applyProtection="1">
      <alignment horizontal="center" vertical="center"/>
      <protection locked="0"/>
    </xf>
    <xf numFmtId="1" fontId="5" fillId="13" borderId="13" xfId="0" applyNumberFormat="1" applyFont="1" applyFill="1" applyBorder="1" applyAlignment="1" applyProtection="1">
      <alignment horizontal="center" vertical="center"/>
      <protection locked="0"/>
    </xf>
    <xf numFmtId="9" fontId="2" fillId="13" borderId="13" xfId="0" applyNumberFormat="1" applyFont="1" applyFill="1" applyBorder="1" applyAlignment="1">
      <alignment horizontal="center" vertical="center"/>
    </xf>
    <xf numFmtId="0" fontId="5" fillId="13" borderId="14" xfId="0" applyFont="1" applyFill="1" applyBorder="1" applyAlignment="1" applyProtection="1">
      <alignment horizontal="center" vertical="center" wrapText="1"/>
      <protection locked="0"/>
    </xf>
    <xf numFmtId="0" fontId="2" fillId="13" borderId="1" xfId="0" applyFont="1" applyFill="1" applyBorder="1" applyAlignment="1">
      <alignment horizontal="center" vertical="center"/>
    </xf>
    <xf numFmtId="0" fontId="2" fillId="13" borderId="0" xfId="0" applyFont="1" applyFill="1" applyAlignment="1">
      <alignment horizontal="center" vertical="center"/>
    </xf>
    <xf numFmtId="0" fontId="5" fillId="13" borderId="0" xfId="0" applyFont="1" applyFill="1"/>
    <xf numFmtId="0" fontId="0" fillId="13" borderId="0" xfId="0" applyFill="1"/>
    <xf numFmtId="0" fontId="6" fillId="13" borderId="13" xfId="0" applyFont="1" applyFill="1" applyBorder="1" applyAlignment="1">
      <alignment horizontal="center" vertical="center" wrapText="1"/>
    </xf>
    <xf numFmtId="9" fontId="5" fillId="13" borderId="13" xfId="0" applyNumberFormat="1" applyFont="1" applyFill="1" applyBorder="1" applyAlignment="1" applyProtection="1">
      <alignment horizontal="center" vertical="center"/>
      <protection locked="0"/>
    </xf>
    <xf numFmtId="0" fontId="2" fillId="13" borderId="1" xfId="0" applyFont="1" applyFill="1" applyBorder="1"/>
    <xf numFmtId="0" fontId="1" fillId="2" borderId="4" xfId="0" applyFont="1" applyFill="1" applyBorder="1" applyAlignment="1">
      <alignment horizontal="center" vertical="center"/>
    </xf>
    <xf numFmtId="0" fontId="0" fillId="0" borderId="5" xfId="0" applyBorder="1" applyAlignment="1"/>
    <xf numFmtId="0" fontId="0" fillId="0" borderId="6" xfId="0" applyBorder="1" applyAlignment="1"/>
  </cellXfs>
  <cellStyles count="2">
    <cellStyle name="Normal" xfId="0" builtinId="0"/>
    <cellStyle name="Porcentaje" xfId="1" builtinId="5"/>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W350981"/>
  <sheetViews>
    <sheetView tabSelected="1" topLeftCell="A9" zoomScaleNormal="100" workbookViewId="0">
      <selection activeCell="D88" sqref="D88"/>
    </sheetView>
  </sheetViews>
  <sheetFormatPr defaultColWidth="9.140625" defaultRowHeight="30" customHeight="1"/>
  <cols>
    <col min="1" max="1" width="9.140625" style="51"/>
    <col min="2" max="2" width="18.85546875" customWidth="1"/>
    <col min="3" max="3" width="17.42578125" style="55" customWidth="1"/>
    <col min="4" max="4" width="23.7109375" style="55" customWidth="1"/>
    <col min="5" max="5" width="18.85546875" style="55" customWidth="1"/>
    <col min="6" max="6" width="20.5703125" style="55" customWidth="1"/>
    <col min="7" max="7" width="33.28515625" style="55" customWidth="1"/>
    <col min="8" max="8" width="18.85546875" style="55" customWidth="1"/>
    <col min="9" max="9" width="15.140625" style="55" customWidth="1"/>
    <col min="10" max="13" width="16.85546875" style="55" customWidth="1"/>
    <col min="14" max="14" width="16.85546875" style="5" customWidth="1"/>
    <col min="15" max="15" width="19" style="55" customWidth="1"/>
    <col min="16" max="16" width="6.5703125" style="8" customWidth="1"/>
    <col min="17" max="17" width="10.42578125" style="5" customWidth="1"/>
    <col min="18" max="18" width="8" style="5" customWidth="1"/>
    <col min="19" max="28" width="8" style="4" customWidth="1"/>
    <col min="29" max="256" width="8" customWidth="1"/>
  </cols>
  <sheetData>
    <row r="1" spans="1:257" ht="11.25" customHeight="1">
      <c r="B1" s="16" t="s">
        <v>0</v>
      </c>
      <c r="C1" s="16">
        <v>53</v>
      </c>
      <c r="D1" s="16" t="s">
        <v>1</v>
      </c>
    </row>
    <row r="2" spans="1:257" ht="11.25" customHeight="1">
      <c r="B2" s="16" t="s">
        <v>2</v>
      </c>
      <c r="C2" s="16">
        <v>400</v>
      </c>
      <c r="D2" s="16" t="s">
        <v>3</v>
      </c>
    </row>
    <row r="3" spans="1:257" ht="11.25" customHeight="1">
      <c r="B3" s="16" t="s">
        <v>4</v>
      </c>
      <c r="C3" s="16">
        <v>1</v>
      </c>
    </row>
    <row r="4" spans="1:257" ht="11.25" customHeight="1">
      <c r="B4" s="16" t="s">
        <v>5</v>
      </c>
      <c r="C4" s="16">
        <v>11751</v>
      </c>
    </row>
    <row r="5" spans="1:257" ht="11.25" customHeight="1">
      <c r="B5" s="16" t="s">
        <v>6</v>
      </c>
      <c r="C5" s="1">
        <v>45291</v>
      </c>
    </row>
    <row r="6" spans="1:257" ht="11.25" customHeight="1">
      <c r="B6" s="16" t="s">
        <v>7</v>
      </c>
      <c r="C6" s="16">
        <v>6</v>
      </c>
      <c r="D6" s="16" t="s">
        <v>8</v>
      </c>
    </row>
    <row r="7" spans="1:257" ht="11.25" customHeight="1" thickBot="1"/>
    <row r="8" spans="1:257" ht="30" customHeight="1">
      <c r="A8" s="14" t="s">
        <v>9</v>
      </c>
      <c r="B8" s="91" t="s">
        <v>10</v>
      </c>
      <c r="C8" s="92"/>
      <c r="D8" s="92"/>
      <c r="E8" s="92"/>
      <c r="F8" s="92"/>
      <c r="G8" s="92"/>
      <c r="H8" s="92"/>
      <c r="I8" s="92"/>
      <c r="J8" s="92"/>
      <c r="K8" s="92"/>
      <c r="L8" s="92"/>
      <c r="M8" s="92"/>
      <c r="N8" s="92"/>
      <c r="O8" s="93"/>
      <c r="P8" s="9"/>
    </row>
    <row r="9" spans="1:257" ht="30" customHeight="1">
      <c r="A9" s="52"/>
      <c r="B9" s="15"/>
      <c r="C9" s="16">
        <v>4</v>
      </c>
      <c r="D9" s="16">
        <v>8</v>
      </c>
      <c r="E9" s="16">
        <v>12</v>
      </c>
      <c r="F9" s="16">
        <v>16</v>
      </c>
      <c r="G9" s="16">
        <v>20</v>
      </c>
      <c r="H9" s="16">
        <v>24</v>
      </c>
      <c r="I9" s="16">
        <v>28</v>
      </c>
      <c r="J9" s="16">
        <v>31</v>
      </c>
      <c r="K9" s="16">
        <v>32</v>
      </c>
      <c r="L9" s="16">
        <v>36</v>
      </c>
      <c r="M9" s="16">
        <v>40</v>
      </c>
      <c r="N9" s="16">
        <v>44</v>
      </c>
      <c r="O9" s="17">
        <v>48</v>
      </c>
      <c r="P9" s="9"/>
    </row>
    <row r="10" spans="1:257" s="2" customFormat="1" ht="30" customHeight="1">
      <c r="A10" s="53"/>
      <c r="B10" s="3"/>
      <c r="C10" s="18" t="s">
        <v>11</v>
      </c>
      <c r="D10" s="18" t="s">
        <v>12</v>
      </c>
      <c r="E10" s="18" t="s">
        <v>13</v>
      </c>
      <c r="F10" s="18" t="s">
        <v>14</v>
      </c>
      <c r="G10" s="18" t="s">
        <v>15</v>
      </c>
      <c r="H10" s="18" t="s">
        <v>16</v>
      </c>
      <c r="I10" s="18" t="s">
        <v>17</v>
      </c>
      <c r="J10" s="18" t="s">
        <v>18</v>
      </c>
      <c r="K10" s="18" t="s">
        <v>19</v>
      </c>
      <c r="L10" s="18" t="s">
        <v>20</v>
      </c>
      <c r="M10" s="18" t="s">
        <v>21</v>
      </c>
      <c r="N10" s="18" t="s">
        <v>22</v>
      </c>
      <c r="O10" s="19" t="s">
        <v>23</v>
      </c>
      <c r="P10" s="10"/>
      <c r="Q10" s="6" t="s">
        <v>24</v>
      </c>
      <c r="R10" s="6" t="s">
        <v>25</v>
      </c>
      <c r="S10" s="7"/>
      <c r="T10" s="7"/>
      <c r="U10" s="7"/>
      <c r="V10" s="7"/>
      <c r="W10" s="7"/>
      <c r="X10" s="7"/>
      <c r="Y10" s="7"/>
      <c r="Z10" s="7"/>
      <c r="AA10" s="7"/>
      <c r="AB10" s="7"/>
    </row>
    <row r="11" spans="1:257" ht="69.95" hidden="1" customHeight="1">
      <c r="A11" s="54" t="s">
        <v>26</v>
      </c>
      <c r="B11" s="20" t="s">
        <v>27</v>
      </c>
      <c r="C11" s="61" t="s">
        <v>28</v>
      </c>
      <c r="D11" s="26" t="s">
        <v>29</v>
      </c>
      <c r="E11" s="26" t="s">
        <v>30</v>
      </c>
      <c r="F11" s="26" t="s">
        <v>31</v>
      </c>
      <c r="G11" s="26" t="s">
        <v>32</v>
      </c>
      <c r="H11" s="26" t="s">
        <v>32</v>
      </c>
      <c r="I11" s="21" t="s">
        <v>32</v>
      </c>
      <c r="J11" s="22">
        <v>1</v>
      </c>
      <c r="K11" s="23" t="s">
        <v>33</v>
      </c>
      <c r="L11" s="23" t="s">
        <v>34</v>
      </c>
      <c r="M11" s="24">
        <f>(L11-K11)/7</f>
        <v>59.428571428571431</v>
      </c>
      <c r="N11" s="25">
        <v>0.95</v>
      </c>
      <c r="O11" s="66" t="s">
        <v>35</v>
      </c>
      <c r="P11" s="9"/>
      <c r="Q11" s="5" t="s">
        <v>36</v>
      </c>
      <c r="R11" s="5" t="s">
        <v>36</v>
      </c>
      <c r="W11" s="59"/>
    </row>
    <row r="12" spans="1:257" ht="30" hidden="1" customHeight="1">
      <c r="A12" s="54" t="s">
        <v>37</v>
      </c>
      <c r="B12" s="20" t="s">
        <v>27</v>
      </c>
      <c r="C12" s="62" t="s">
        <v>38</v>
      </c>
      <c r="D12" s="27" t="s">
        <v>39</v>
      </c>
      <c r="E12" s="26" t="s">
        <v>40</v>
      </c>
      <c r="F12" s="26" t="s">
        <v>41</v>
      </c>
      <c r="G12" s="26" t="s">
        <v>42</v>
      </c>
      <c r="H12" s="26" t="s">
        <v>43</v>
      </c>
      <c r="I12" s="26" t="s">
        <v>44</v>
      </c>
      <c r="J12" s="22">
        <v>1</v>
      </c>
      <c r="K12" s="23" t="s">
        <v>45</v>
      </c>
      <c r="L12" s="23" t="s">
        <v>46</v>
      </c>
      <c r="M12" s="24">
        <f>(L12-K12)/7</f>
        <v>25.714285714285715</v>
      </c>
      <c r="N12" s="25">
        <v>1</v>
      </c>
      <c r="O12" s="70" t="s">
        <v>38</v>
      </c>
      <c r="P12" s="9"/>
      <c r="Q12" s="5" t="s">
        <v>47</v>
      </c>
      <c r="R12" s="5" t="s">
        <v>48</v>
      </c>
      <c r="W12" s="59"/>
    </row>
    <row r="13" spans="1:257" ht="30" hidden="1" customHeight="1">
      <c r="A13" s="54" t="s">
        <v>49</v>
      </c>
      <c r="B13" s="20" t="s">
        <v>27</v>
      </c>
      <c r="C13" s="62" t="s">
        <v>50</v>
      </c>
      <c r="D13" s="27" t="s">
        <v>51</v>
      </c>
      <c r="E13" s="26" t="s">
        <v>52</v>
      </c>
      <c r="F13" s="26" t="s">
        <v>41</v>
      </c>
      <c r="G13" s="26" t="s">
        <v>42</v>
      </c>
      <c r="H13" s="26" t="s">
        <v>43</v>
      </c>
      <c r="I13" s="26" t="s">
        <v>44</v>
      </c>
      <c r="J13" s="22">
        <v>1</v>
      </c>
      <c r="K13" s="23" t="s">
        <v>45</v>
      </c>
      <c r="L13" s="23" t="s">
        <v>46</v>
      </c>
      <c r="M13" s="24">
        <f t="shared" ref="M13:M76" si="0">(L13-K13)/7</f>
        <v>25.714285714285715</v>
      </c>
      <c r="N13" s="25">
        <v>1</v>
      </c>
      <c r="O13" s="71" t="s">
        <v>50</v>
      </c>
      <c r="P13" s="9"/>
      <c r="Q13" s="5" t="s">
        <v>47</v>
      </c>
      <c r="R13" s="5" t="s">
        <v>48</v>
      </c>
      <c r="W13" s="59"/>
      <c r="IW13" t="s">
        <v>53</v>
      </c>
    </row>
    <row r="14" spans="1:257" ht="30" hidden="1" customHeight="1">
      <c r="A14" s="54" t="s">
        <v>54</v>
      </c>
      <c r="B14" s="20" t="s">
        <v>27</v>
      </c>
      <c r="C14" s="62" t="s">
        <v>55</v>
      </c>
      <c r="D14" s="27" t="s">
        <v>56</v>
      </c>
      <c r="E14" s="26" t="s">
        <v>57</v>
      </c>
      <c r="F14" s="26" t="s">
        <v>58</v>
      </c>
      <c r="G14" s="26" t="s">
        <v>59</v>
      </c>
      <c r="H14" s="26" t="s">
        <v>60</v>
      </c>
      <c r="I14" s="27" t="s">
        <v>61</v>
      </c>
      <c r="J14" s="22">
        <v>1</v>
      </c>
      <c r="K14" s="23" t="s">
        <v>45</v>
      </c>
      <c r="L14" s="23" t="s">
        <v>62</v>
      </c>
      <c r="M14" s="24">
        <f t="shared" si="0"/>
        <v>52</v>
      </c>
      <c r="N14" s="28">
        <v>1</v>
      </c>
      <c r="O14" s="72" t="s">
        <v>55</v>
      </c>
      <c r="P14" s="9"/>
      <c r="Q14" s="5" t="s">
        <v>47</v>
      </c>
      <c r="R14" s="5" t="s">
        <v>47</v>
      </c>
    </row>
    <row r="15" spans="1:257" ht="30" hidden="1" customHeight="1">
      <c r="A15" s="54" t="s">
        <v>63</v>
      </c>
      <c r="B15" s="20" t="s">
        <v>27</v>
      </c>
      <c r="C15" s="62" t="s">
        <v>64</v>
      </c>
      <c r="D15" s="27" t="s">
        <v>65</v>
      </c>
      <c r="E15" s="26" t="s">
        <v>66</v>
      </c>
      <c r="F15" s="26" t="s">
        <v>58</v>
      </c>
      <c r="G15" s="26" t="s">
        <v>59</v>
      </c>
      <c r="H15" s="26" t="s">
        <v>60</v>
      </c>
      <c r="I15" s="27" t="s">
        <v>61</v>
      </c>
      <c r="J15" s="22">
        <v>1</v>
      </c>
      <c r="K15" s="23" t="s">
        <v>45</v>
      </c>
      <c r="L15" s="23" t="s">
        <v>62</v>
      </c>
      <c r="M15" s="24">
        <f t="shared" si="0"/>
        <v>52</v>
      </c>
      <c r="N15" s="28">
        <v>1</v>
      </c>
      <c r="O15" s="56" t="s">
        <v>64</v>
      </c>
      <c r="P15" s="9"/>
      <c r="Q15" s="5" t="s">
        <v>47</v>
      </c>
      <c r="R15" s="5" t="s">
        <v>47</v>
      </c>
    </row>
    <row r="16" spans="1:257" ht="30" hidden="1" customHeight="1">
      <c r="A16" s="54" t="s">
        <v>67</v>
      </c>
      <c r="B16" s="20" t="s">
        <v>27</v>
      </c>
      <c r="C16" s="62" t="s">
        <v>68</v>
      </c>
      <c r="D16" s="27" t="s">
        <v>69</v>
      </c>
      <c r="E16" s="26" t="s">
        <v>70</v>
      </c>
      <c r="F16" s="26" t="s">
        <v>71</v>
      </c>
      <c r="G16" s="26" t="s">
        <v>72</v>
      </c>
      <c r="H16" s="26" t="s">
        <v>73</v>
      </c>
      <c r="I16" s="29" t="s">
        <v>74</v>
      </c>
      <c r="J16" s="22">
        <v>1</v>
      </c>
      <c r="K16" s="23" t="s">
        <v>45</v>
      </c>
      <c r="L16" s="23" t="s">
        <v>62</v>
      </c>
      <c r="M16" s="24">
        <f t="shared" si="0"/>
        <v>52</v>
      </c>
      <c r="N16" s="30">
        <v>1</v>
      </c>
      <c r="O16" s="56" t="s">
        <v>68</v>
      </c>
      <c r="P16" s="9"/>
      <c r="Q16" s="5" t="s">
        <v>47</v>
      </c>
      <c r="R16" s="5" t="s">
        <v>47</v>
      </c>
    </row>
    <row r="17" spans="1:28" ht="30" hidden="1" customHeight="1">
      <c r="A17" s="54" t="s">
        <v>75</v>
      </c>
      <c r="B17" s="20" t="s">
        <v>27</v>
      </c>
      <c r="C17" s="62" t="s">
        <v>76</v>
      </c>
      <c r="D17" s="27" t="s">
        <v>77</v>
      </c>
      <c r="E17" s="26" t="s">
        <v>78</v>
      </c>
      <c r="F17" s="26" t="s">
        <v>58</v>
      </c>
      <c r="G17" s="26" t="s">
        <v>79</v>
      </c>
      <c r="H17" s="26" t="s">
        <v>80</v>
      </c>
      <c r="I17" s="27" t="s">
        <v>81</v>
      </c>
      <c r="J17" s="22">
        <v>1</v>
      </c>
      <c r="K17" s="23" t="s">
        <v>45</v>
      </c>
      <c r="L17" s="23" t="s">
        <v>62</v>
      </c>
      <c r="M17" s="24">
        <f t="shared" si="0"/>
        <v>52</v>
      </c>
      <c r="N17" s="28">
        <v>1</v>
      </c>
      <c r="O17" s="56" t="s">
        <v>76</v>
      </c>
      <c r="P17" s="9"/>
      <c r="Q17" s="5" t="s">
        <v>47</v>
      </c>
      <c r="R17" s="5" t="s">
        <v>47</v>
      </c>
    </row>
    <row r="18" spans="1:28" ht="30" hidden="1" customHeight="1">
      <c r="A18" s="54" t="s">
        <v>82</v>
      </c>
      <c r="B18" s="20" t="s">
        <v>27</v>
      </c>
      <c r="C18" s="62" t="s">
        <v>83</v>
      </c>
      <c r="D18" s="27" t="s">
        <v>84</v>
      </c>
      <c r="E18" s="26" t="s">
        <v>85</v>
      </c>
      <c r="F18" s="26" t="s">
        <v>71</v>
      </c>
      <c r="G18" s="26" t="s">
        <v>86</v>
      </c>
      <c r="H18" s="26" t="s">
        <v>73</v>
      </c>
      <c r="I18" s="29" t="s">
        <v>74</v>
      </c>
      <c r="J18" s="22">
        <v>1</v>
      </c>
      <c r="K18" s="23" t="s">
        <v>45</v>
      </c>
      <c r="L18" s="23" t="s">
        <v>62</v>
      </c>
      <c r="M18" s="24">
        <f t="shared" si="0"/>
        <v>52</v>
      </c>
      <c r="N18" s="28">
        <v>1</v>
      </c>
      <c r="O18" s="56" t="s">
        <v>83</v>
      </c>
      <c r="P18" s="9"/>
      <c r="Q18" s="5" t="s">
        <v>47</v>
      </c>
      <c r="R18" s="5" t="s">
        <v>47</v>
      </c>
    </row>
    <row r="19" spans="1:28" ht="30" hidden="1" customHeight="1">
      <c r="A19" s="54" t="s">
        <v>87</v>
      </c>
      <c r="B19" s="20" t="s">
        <v>27</v>
      </c>
      <c r="C19" s="62" t="s">
        <v>88</v>
      </c>
      <c r="D19" s="27" t="s">
        <v>89</v>
      </c>
      <c r="E19" s="26" t="s">
        <v>90</v>
      </c>
      <c r="F19" s="26" t="s">
        <v>91</v>
      </c>
      <c r="G19" s="26" t="s">
        <v>92</v>
      </c>
      <c r="H19" s="26" t="s">
        <v>93</v>
      </c>
      <c r="I19" s="29" t="s">
        <v>94</v>
      </c>
      <c r="J19" s="22">
        <v>1</v>
      </c>
      <c r="K19" s="23" t="s">
        <v>45</v>
      </c>
      <c r="L19" s="23" t="s">
        <v>62</v>
      </c>
      <c r="M19" s="24">
        <f t="shared" si="0"/>
        <v>52</v>
      </c>
      <c r="N19" s="28">
        <v>1</v>
      </c>
      <c r="O19" s="56" t="s">
        <v>88</v>
      </c>
      <c r="P19" s="9"/>
      <c r="Q19" s="5" t="s">
        <v>47</v>
      </c>
      <c r="R19" s="5" t="s">
        <v>47</v>
      </c>
    </row>
    <row r="20" spans="1:28" ht="30" hidden="1" customHeight="1">
      <c r="A20" s="54" t="s">
        <v>95</v>
      </c>
      <c r="B20" s="20" t="s">
        <v>27</v>
      </c>
      <c r="C20" s="62" t="s">
        <v>96</v>
      </c>
      <c r="D20" s="27" t="s">
        <v>97</v>
      </c>
      <c r="E20" s="26" t="s">
        <v>98</v>
      </c>
      <c r="F20" s="26" t="s">
        <v>71</v>
      </c>
      <c r="G20" s="26" t="s">
        <v>72</v>
      </c>
      <c r="H20" s="26" t="s">
        <v>73</v>
      </c>
      <c r="I20" s="29" t="s">
        <v>74</v>
      </c>
      <c r="J20" s="22">
        <v>1</v>
      </c>
      <c r="K20" s="23" t="s">
        <v>45</v>
      </c>
      <c r="L20" s="23" t="s">
        <v>62</v>
      </c>
      <c r="M20" s="24">
        <f t="shared" si="0"/>
        <v>52</v>
      </c>
      <c r="N20" s="28">
        <v>1</v>
      </c>
      <c r="O20" s="56" t="s">
        <v>96</v>
      </c>
      <c r="P20" s="9"/>
      <c r="Q20" s="5" t="s">
        <v>47</v>
      </c>
      <c r="R20" s="5" t="s">
        <v>47</v>
      </c>
    </row>
    <row r="21" spans="1:28" ht="30" hidden="1" customHeight="1">
      <c r="A21" s="54" t="s">
        <v>99</v>
      </c>
      <c r="B21" s="20" t="s">
        <v>27</v>
      </c>
      <c r="C21" s="62" t="s">
        <v>100</v>
      </c>
      <c r="D21" s="27" t="s">
        <v>101</v>
      </c>
      <c r="E21" s="26" t="s">
        <v>70</v>
      </c>
      <c r="F21" s="26" t="s">
        <v>71</v>
      </c>
      <c r="G21" s="26" t="s">
        <v>86</v>
      </c>
      <c r="H21" s="26" t="s">
        <v>73</v>
      </c>
      <c r="I21" s="29" t="s">
        <v>74</v>
      </c>
      <c r="J21" s="22">
        <v>1</v>
      </c>
      <c r="K21" s="23" t="s">
        <v>45</v>
      </c>
      <c r="L21" s="23" t="s">
        <v>62</v>
      </c>
      <c r="M21" s="24">
        <f t="shared" si="0"/>
        <v>52</v>
      </c>
      <c r="N21" s="30">
        <v>1</v>
      </c>
      <c r="O21" s="56" t="s">
        <v>100</v>
      </c>
      <c r="P21" s="9"/>
      <c r="Q21" s="5" t="s">
        <v>47</v>
      </c>
      <c r="R21" s="5" t="s">
        <v>47</v>
      </c>
    </row>
    <row r="22" spans="1:28" ht="30" hidden="1" customHeight="1">
      <c r="A22" s="54" t="s">
        <v>102</v>
      </c>
      <c r="B22" s="20" t="s">
        <v>27</v>
      </c>
      <c r="C22" s="62" t="s">
        <v>103</v>
      </c>
      <c r="D22" s="27" t="s">
        <v>104</v>
      </c>
      <c r="E22" s="26" t="s">
        <v>105</v>
      </c>
      <c r="F22" s="26" t="s">
        <v>106</v>
      </c>
      <c r="G22" s="26" t="s">
        <v>107</v>
      </c>
      <c r="H22" s="26" t="s">
        <v>108</v>
      </c>
      <c r="I22" s="29" t="s">
        <v>109</v>
      </c>
      <c r="J22" s="22">
        <v>1</v>
      </c>
      <c r="K22" s="23" t="s">
        <v>45</v>
      </c>
      <c r="L22" s="23" t="s">
        <v>62</v>
      </c>
      <c r="M22" s="24">
        <f t="shared" si="0"/>
        <v>52</v>
      </c>
      <c r="N22" s="28">
        <v>1</v>
      </c>
      <c r="O22" s="56" t="s">
        <v>103</v>
      </c>
      <c r="P22" s="9"/>
      <c r="Q22" s="5" t="s">
        <v>47</v>
      </c>
      <c r="R22" s="5" t="s">
        <v>47</v>
      </c>
    </row>
    <row r="23" spans="1:28" ht="30" hidden="1" customHeight="1">
      <c r="A23" s="54" t="s">
        <v>110</v>
      </c>
      <c r="B23" s="20" t="s">
        <v>27</v>
      </c>
      <c r="C23" s="62" t="s">
        <v>111</v>
      </c>
      <c r="D23" s="26" t="s">
        <v>104</v>
      </c>
      <c r="E23" s="26" t="s">
        <v>112</v>
      </c>
      <c r="F23" s="26" t="s">
        <v>113</v>
      </c>
      <c r="G23" s="26" t="s">
        <v>114</v>
      </c>
      <c r="H23" s="26" t="s">
        <v>115</v>
      </c>
      <c r="I23" s="29" t="s">
        <v>115</v>
      </c>
      <c r="J23" s="22">
        <v>1</v>
      </c>
      <c r="K23" s="23" t="s">
        <v>45</v>
      </c>
      <c r="L23" s="23" t="s">
        <v>46</v>
      </c>
      <c r="M23" s="24">
        <f t="shared" si="0"/>
        <v>25.714285714285715</v>
      </c>
      <c r="N23" s="28">
        <v>1</v>
      </c>
      <c r="O23" s="56" t="s">
        <v>111</v>
      </c>
      <c r="P23" s="9"/>
      <c r="Q23" s="5" t="s">
        <v>47</v>
      </c>
      <c r="R23" s="5" t="s">
        <v>48</v>
      </c>
    </row>
    <row r="24" spans="1:28" ht="30" hidden="1" customHeight="1">
      <c r="A24" s="54" t="s">
        <v>116</v>
      </c>
      <c r="B24" s="20" t="s">
        <v>27</v>
      </c>
      <c r="C24" s="62" t="s">
        <v>117</v>
      </c>
      <c r="D24" s="27" t="s">
        <v>118</v>
      </c>
      <c r="E24" s="26" t="s">
        <v>119</v>
      </c>
      <c r="F24" s="26" t="s">
        <v>120</v>
      </c>
      <c r="G24" s="26" t="s">
        <v>121</v>
      </c>
      <c r="H24" s="26" t="s">
        <v>122</v>
      </c>
      <c r="I24" s="26" t="s">
        <v>122</v>
      </c>
      <c r="J24" s="22">
        <v>1</v>
      </c>
      <c r="K24" s="23" t="s">
        <v>45</v>
      </c>
      <c r="L24" s="23" t="s">
        <v>62</v>
      </c>
      <c r="M24" s="24">
        <f t="shared" si="0"/>
        <v>52</v>
      </c>
      <c r="N24" s="28">
        <v>1</v>
      </c>
      <c r="O24" s="56" t="s">
        <v>117</v>
      </c>
      <c r="P24" s="9"/>
      <c r="Q24" s="5" t="s">
        <v>47</v>
      </c>
      <c r="R24" s="5" t="s">
        <v>47</v>
      </c>
    </row>
    <row r="25" spans="1:28" ht="30" hidden="1" customHeight="1">
      <c r="A25" s="54" t="s">
        <v>123</v>
      </c>
      <c r="B25" s="20" t="s">
        <v>27</v>
      </c>
      <c r="C25" s="62" t="s">
        <v>124</v>
      </c>
      <c r="D25" s="26" t="s">
        <v>125</v>
      </c>
      <c r="E25" s="26" t="s">
        <v>126</v>
      </c>
      <c r="F25" s="26" t="s">
        <v>127</v>
      </c>
      <c r="G25" s="26" t="s">
        <v>128</v>
      </c>
      <c r="H25" s="26" t="s">
        <v>129</v>
      </c>
      <c r="I25" s="29" t="s">
        <v>129</v>
      </c>
      <c r="J25" s="22">
        <v>6</v>
      </c>
      <c r="K25" s="23" t="s">
        <v>45</v>
      </c>
      <c r="L25" s="23" t="s">
        <v>62</v>
      </c>
      <c r="M25" s="24">
        <f t="shared" si="0"/>
        <v>52</v>
      </c>
      <c r="N25" s="28">
        <v>1</v>
      </c>
      <c r="O25" s="56" t="s">
        <v>124</v>
      </c>
      <c r="P25" s="9"/>
      <c r="Q25" s="5" t="s">
        <v>47</v>
      </c>
      <c r="R25" s="5" t="s">
        <v>47</v>
      </c>
    </row>
    <row r="26" spans="1:28" ht="30" hidden="1" customHeight="1">
      <c r="A26" s="54" t="s">
        <v>130</v>
      </c>
      <c r="B26" s="20" t="s">
        <v>27</v>
      </c>
      <c r="C26" s="62" t="s">
        <v>131</v>
      </c>
      <c r="D26" s="26" t="s">
        <v>132</v>
      </c>
      <c r="E26" s="26" t="s">
        <v>133</v>
      </c>
      <c r="F26" s="26" t="s">
        <v>134</v>
      </c>
      <c r="G26" s="26" t="s">
        <v>135</v>
      </c>
      <c r="H26" s="26" t="s">
        <v>136</v>
      </c>
      <c r="I26" s="29" t="s">
        <v>137</v>
      </c>
      <c r="J26" s="22">
        <v>1</v>
      </c>
      <c r="K26" s="23" t="s">
        <v>45</v>
      </c>
      <c r="L26" s="23" t="s">
        <v>46</v>
      </c>
      <c r="M26" s="24">
        <f t="shared" si="0"/>
        <v>25.714285714285715</v>
      </c>
      <c r="N26" s="28">
        <v>1</v>
      </c>
      <c r="O26" s="56" t="s">
        <v>131</v>
      </c>
      <c r="P26" s="9"/>
      <c r="Q26" s="5" t="s">
        <v>47</v>
      </c>
      <c r="R26" s="5" t="s">
        <v>48</v>
      </c>
    </row>
    <row r="27" spans="1:28" s="87" customFormat="1" ht="30" hidden="1" customHeight="1">
      <c r="A27" s="76" t="s">
        <v>138</v>
      </c>
      <c r="B27" s="77" t="s">
        <v>27</v>
      </c>
      <c r="C27" s="75" t="s">
        <v>139</v>
      </c>
      <c r="D27" s="75" t="s">
        <v>140</v>
      </c>
      <c r="E27" s="75" t="s">
        <v>141</v>
      </c>
      <c r="F27" s="75" t="s">
        <v>142</v>
      </c>
      <c r="G27" s="75" t="s">
        <v>143</v>
      </c>
      <c r="H27" s="75" t="s">
        <v>144</v>
      </c>
      <c r="I27" s="78" t="s">
        <v>144</v>
      </c>
      <c r="J27" s="79">
        <v>6</v>
      </c>
      <c r="K27" s="80" t="s">
        <v>145</v>
      </c>
      <c r="L27" s="80" t="s">
        <v>146</v>
      </c>
      <c r="M27" s="81">
        <f t="shared" si="0"/>
        <v>46.714285714285715</v>
      </c>
      <c r="N27" s="82">
        <v>0.67</v>
      </c>
      <c r="O27" s="83" t="s">
        <v>139</v>
      </c>
      <c r="P27" s="84"/>
      <c r="Q27" s="85" t="s">
        <v>147</v>
      </c>
      <c r="R27" s="85" t="s">
        <v>147</v>
      </c>
      <c r="S27" s="86"/>
      <c r="T27" s="86"/>
      <c r="U27" s="86"/>
      <c r="V27" s="86"/>
      <c r="W27" s="86"/>
      <c r="X27" s="86"/>
      <c r="Y27" s="86"/>
      <c r="Z27" s="86"/>
      <c r="AA27" s="86"/>
      <c r="AB27" s="86"/>
    </row>
    <row r="28" spans="1:28" s="87" customFormat="1" ht="77.25" hidden="1" customHeight="1">
      <c r="A28" s="76" t="s">
        <v>148</v>
      </c>
      <c r="B28" s="77" t="s">
        <v>27</v>
      </c>
      <c r="C28" s="75" t="s">
        <v>149</v>
      </c>
      <c r="D28" s="75" t="s">
        <v>140</v>
      </c>
      <c r="E28" s="75" t="s">
        <v>141</v>
      </c>
      <c r="F28" s="75" t="s">
        <v>150</v>
      </c>
      <c r="G28" s="75" t="s">
        <v>151</v>
      </c>
      <c r="H28" s="75" t="s">
        <v>152</v>
      </c>
      <c r="I28" s="88" t="s">
        <v>153</v>
      </c>
      <c r="J28" s="89">
        <v>1</v>
      </c>
      <c r="K28" s="80" t="s">
        <v>154</v>
      </c>
      <c r="L28" s="80" t="s">
        <v>62</v>
      </c>
      <c r="M28" s="81">
        <f t="shared" si="0"/>
        <v>31.714285714285715</v>
      </c>
      <c r="N28" s="82">
        <v>0.33</v>
      </c>
      <c r="O28" s="83" t="s">
        <v>149</v>
      </c>
      <c r="P28" s="90"/>
      <c r="Q28" s="85" t="s">
        <v>36</v>
      </c>
      <c r="R28" s="85" t="s">
        <v>36</v>
      </c>
      <c r="S28" s="86"/>
      <c r="T28" s="86"/>
      <c r="U28" s="86"/>
      <c r="V28" s="86"/>
      <c r="W28" s="86"/>
      <c r="X28" s="86"/>
      <c r="Y28" s="86"/>
      <c r="Z28" s="86"/>
      <c r="AA28" s="86"/>
      <c r="AB28" s="86"/>
    </row>
    <row r="29" spans="1:28" s="87" customFormat="1" ht="30" hidden="1" customHeight="1">
      <c r="A29" s="76" t="s">
        <v>155</v>
      </c>
      <c r="B29" s="77" t="s">
        <v>27</v>
      </c>
      <c r="C29" s="75" t="s">
        <v>156</v>
      </c>
      <c r="D29" s="75" t="s">
        <v>157</v>
      </c>
      <c r="E29" s="75" t="s">
        <v>158</v>
      </c>
      <c r="F29" s="75" t="s">
        <v>159</v>
      </c>
      <c r="G29" s="75" t="s">
        <v>143</v>
      </c>
      <c r="H29" s="75" t="s">
        <v>144</v>
      </c>
      <c r="I29" s="78" t="s">
        <v>144</v>
      </c>
      <c r="J29" s="79">
        <v>6</v>
      </c>
      <c r="K29" s="80" t="s">
        <v>145</v>
      </c>
      <c r="L29" s="80" t="s">
        <v>146</v>
      </c>
      <c r="M29" s="81">
        <f t="shared" si="0"/>
        <v>46.714285714285715</v>
      </c>
      <c r="N29" s="82">
        <v>0.67</v>
      </c>
      <c r="O29" s="83" t="s">
        <v>156</v>
      </c>
      <c r="P29" s="90"/>
      <c r="Q29" s="85" t="s">
        <v>147</v>
      </c>
      <c r="R29" s="85" t="s">
        <v>147</v>
      </c>
      <c r="S29" s="86"/>
      <c r="T29" s="86"/>
      <c r="U29" s="86"/>
      <c r="V29" s="86"/>
      <c r="W29" s="86"/>
      <c r="X29" s="86"/>
      <c r="Y29" s="86"/>
      <c r="Z29" s="86"/>
      <c r="AA29" s="86"/>
      <c r="AB29" s="86"/>
    </row>
    <row r="30" spans="1:28" s="87" customFormat="1" ht="30" hidden="1" customHeight="1">
      <c r="A30" s="76" t="s">
        <v>160</v>
      </c>
      <c r="B30" s="77" t="s">
        <v>27</v>
      </c>
      <c r="C30" s="75" t="s">
        <v>161</v>
      </c>
      <c r="D30" s="75" t="s">
        <v>157</v>
      </c>
      <c r="E30" s="75" t="s">
        <v>158</v>
      </c>
      <c r="F30" s="75" t="s">
        <v>162</v>
      </c>
      <c r="G30" s="75" t="s">
        <v>163</v>
      </c>
      <c r="H30" s="75" t="s">
        <v>164</v>
      </c>
      <c r="I30" s="88" t="s">
        <v>164</v>
      </c>
      <c r="J30" s="79">
        <v>12</v>
      </c>
      <c r="K30" s="80" t="s">
        <v>145</v>
      </c>
      <c r="L30" s="80" t="s">
        <v>165</v>
      </c>
      <c r="M30" s="81">
        <f t="shared" si="0"/>
        <v>52.142857142857146</v>
      </c>
      <c r="N30" s="82">
        <v>0</v>
      </c>
      <c r="O30" s="83" t="s">
        <v>161</v>
      </c>
      <c r="P30" s="90"/>
      <c r="Q30" s="85" t="s">
        <v>147</v>
      </c>
      <c r="R30" s="85" t="s">
        <v>147</v>
      </c>
      <c r="S30" s="86"/>
      <c r="T30" s="86"/>
      <c r="U30" s="86"/>
      <c r="V30" s="86"/>
      <c r="W30" s="86"/>
      <c r="X30" s="86"/>
      <c r="Y30" s="86"/>
      <c r="Z30" s="86"/>
      <c r="AA30" s="86"/>
      <c r="AB30" s="86"/>
    </row>
    <row r="31" spans="1:28" s="87" customFormat="1" ht="30" hidden="1" customHeight="1">
      <c r="A31" s="76" t="s">
        <v>166</v>
      </c>
      <c r="B31" s="77" t="s">
        <v>27</v>
      </c>
      <c r="C31" s="75" t="s">
        <v>167</v>
      </c>
      <c r="D31" s="75" t="s">
        <v>157</v>
      </c>
      <c r="E31" s="75" t="s">
        <v>168</v>
      </c>
      <c r="F31" s="75" t="s">
        <v>169</v>
      </c>
      <c r="G31" s="75" t="s">
        <v>170</v>
      </c>
      <c r="H31" s="75" t="s">
        <v>171</v>
      </c>
      <c r="I31" s="88" t="s">
        <v>172</v>
      </c>
      <c r="J31" s="79">
        <v>12</v>
      </c>
      <c r="K31" s="80" t="s">
        <v>145</v>
      </c>
      <c r="L31" s="80" t="s">
        <v>165</v>
      </c>
      <c r="M31" s="81">
        <f t="shared" si="0"/>
        <v>52.142857142857146</v>
      </c>
      <c r="N31" s="82">
        <v>0.67</v>
      </c>
      <c r="O31" s="83" t="s">
        <v>167</v>
      </c>
      <c r="P31" s="90"/>
      <c r="Q31" s="85" t="s">
        <v>147</v>
      </c>
      <c r="R31" s="85" t="s">
        <v>147</v>
      </c>
      <c r="S31" s="86"/>
      <c r="T31" s="86"/>
      <c r="U31" s="86"/>
      <c r="V31" s="86"/>
      <c r="W31" s="86"/>
      <c r="X31" s="86"/>
      <c r="Y31" s="86"/>
      <c r="Z31" s="86"/>
      <c r="AA31" s="86"/>
      <c r="AB31" s="86"/>
    </row>
    <row r="32" spans="1:28" ht="30" hidden="1" customHeight="1">
      <c r="A32" s="54" t="s">
        <v>173</v>
      </c>
      <c r="B32" s="32" t="s">
        <v>27</v>
      </c>
      <c r="C32" s="63" t="s">
        <v>174</v>
      </c>
      <c r="D32" s="27" t="s">
        <v>175</v>
      </c>
      <c r="E32" s="27" t="s">
        <v>176</v>
      </c>
      <c r="F32" s="27" t="s">
        <v>177</v>
      </c>
      <c r="G32" s="27" t="s">
        <v>178</v>
      </c>
      <c r="H32" s="27" t="s">
        <v>179</v>
      </c>
      <c r="I32" s="27" t="s">
        <v>179</v>
      </c>
      <c r="J32" s="33">
        <v>1</v>
      </c>
      <c r="K32" s="34" t="s">
        <v>145</v>
      </c>
      <c r="L32" s="34" t="s">
        <v>146</v>
      </c>
      <c r="M32" s="24">
        <f t="shared" si="0"/>
        <v>46.714285714285715</v>
      </c>
      <c r="N32" s="28">
        <v>1</v>
      </c>
      <c r="O32" s="40" t="s">
        <v>174</v>
      </c>
      <c r="P32" s="9"/>
      <c r="Q32" s="5" t="s">
        <v>47</v>
      </c>
      <c r="R32" s="5" t="s">
        <v>47</v>
      </c>
    </row>
    <row r="33" spans="1:25" ht="30" hidden="1" customHeight="1">
      <c r="A33" s="54" t="s">
        <v>180</v>
      </c>
      <c r="B33" s="32" t="s">
        <v>27</v>
      </c>
      <c r="C33" s="63" t="s">
        <v>181</v>
      </c>
      <c r="D33" s="27" t="s">
        <v>175</v>
      </c>
      <c r="E33" s="27" t="s">
        <v>176</v>
      </c>
      <c r="F33" s="27" t="s">
        <v>182</v>
      </c>
      <c r="G33" s="27" t="s">
        <v>183</v>
      </c>
      <c r="H33" s="27" t="s">
        <v>184</v>
      </c>
      <c r="I33" s="21" t="s">
        <v>185</v>
      </c>
      <c r="J33" s="33">
        <v>6</v>
      </c>
      <c r="K33" s="34" t="s">
        <v>186</v>
      </c>
      <c r="L33" s="34" t="s">
        <v>146</v>
      </c>
      <c r="M33" s="24">
        <f t="shared" si="0"/>
        <v>20.428571428571427</v>
      </c>
      <c r="N33" s="28">
        <v>0</v>
      </c>
      <c r="O33" s="40" t="s">
        <v>181</v>
      </c>
      <c r="P33" s="9"/>
      <c r="Q33" s="5" t="s">
        <v>147</v>
      </c>
      <c r="R33" s="5" t="s">
        <v>147</v>
      </c>
    </row>
    <row r="34" spans="1:25" ht="30" hidden="1" customHeight="1">
      <c r="A34" s="54" t="s">
        <v>187</v>
      </c>
      <c r="B34" s="20" t="s">
        <v>27</v>
      </c>
      <c r="C34" s="63" t="s">
        <v>188</v>
      </c>
      <c r="D34" s="26" t="s">
        <v>189</v>
      </c>
      <c r="E34" s="26" t="s">
        <v>190</v>
      </c>
      <c r="F34" s="26" t="s">
        <v>191</v>
      </c>
      <c r="G34" s="26" t="s">
        <v>192</v>
      </c>
      <c r="H34" s="26" t="s">
        <v>193</v>
      </c>
      <c r="I34" s="21" t="s">
        <v>193</v>
      </c>
      <c r="J34" s="22">
        <v>11</v>
      </c>
      <c r="K34" s="23" t="s">
        <v>145</v>
      </c>
      <c r="L34" s="23" t="s">
        <v>146</v>
      </c>
      <c r="M34" s="24">
        <f t="shared" si="0"/>
        <v>46.714285714285715</v>
      </c>
      <c r="N34" s="28">
        <v>0.36</v>
      </c>
      <c r="O34" s="56" t="s">
        <v>188</v>
      </c>
      <c r="P34" s="9"/>
      <c r="Q34" s="5" t="s">
        <v>147</v>
      </c>
      <c r="R34" s="5" t="s">
        <v>147</v>
      </c>
    </row>
    <row r="35" spans="1:25" ht="30" hidden="1" customHeight="1">
      <c r="A35" s="54" t="s">
        <v>194</v>
      </c>
      <c r="B35" s="20" t="s">
        <v>27</v>
      </c>
      <c r="C35" s="63" t="s">
        <v>195</v>
      </c>
      <c r="D35" s="26" t="s">
        <v>196</v>
      </c>
      <c r="E35" s="26" t="s">
        <v>197</v>
      </c>
      <c r="F35" s="26" t="s">
        <v>198</v>
      </c>
      <c r="G35" s="26" t="s">
        <v>199</v>
      </c>
      <c r="H35" s="26" t="s">
        <v>200</v>
      </c>
      <c r="I35" s="21" t="s">
        <v>200</v>
      </c>
      <c r="J35" s="22">
        <v>12</v>
      </c>
      <c r="K35" s="23" t="s">
        <v>145</v>
      </c>
      <c r="L35" s="23" t="s">
        <v>165</v>
      </c>
      <c r="M35" s="24">
        <f t="shared" si="0"/>
        <v>52.142857142857146</v>
      </c>
      <c r="N35" s="28">
        <v>0.33</v>
      </c>
      <c r="O35" s="56" t="s">
        <v>195</v>
      </c>
      <c r="P35" s="9"/>
      <c r="Q35" s="5" t="s">
        <v>147</v>
      </c>
      <c r="R35" s="5" t="s">
        <v>147</v>
      </c>
    </row>
    <row r="36" spans="1:25" ht="69.95" hidden="1" customHeight="1">
      <c r="A36" s="54" t="s">
        <v>201</v>
      </c>
      <c r="B36" s="32" t="s">
        <v>27</v>
      </c>
      <c r="C36" s="63" t="s">
        <v>202</v>
      </c>
      <c r="D36" s="27" t="s">
        <v>203</v>
      </c>
      <c r="E36" s="27" t="s">
        <v>204</v>
      </c>
      <c r="F36" s="27" t="s">
        <v>205</v>
      </c>
      <c r="G36" s="27" t="s">
        <v>206</v>
      </c>
      <c r="H36" s="27" t="s">
        <v>207</v>
      </c>
      <c r="I36" s="35" t="s">
        <v>208</v>
      </c>
      <c r="J36" s="33">
        <v>7</v>
      </c>
      <c r="K36" s="34" t="s">
        <v>209</v>
      </c>
      <c r="L36" s="34" t="s">
        <v>62</v>
      </c>
      <c r="M36" s="24">
        <f t="shared" si="0"/>
        <v>30.428571428571427</v>
      </c>
      <c r="N36" s="28">
        <v>0</v>
      </c>
      <c r="O36" s="40" t="s">
        <v>202</v>
      </c>
      <c r="P36" s="11"/>
      <c r="Q36" s="5" t="s">
        <v>36</v>
      </c>
      <c r="R36" s="5" t="s">
        <v>36</v>
      </c>
      <c r="X36" s="60"/>
      <c r="Y36" s="60"/>
    </row>
    <row r="37" spans="1:25" ht="69.95" hidden="1" customHeight="1">
      <c r="A37" s="54" t="s">
        <v>210</v>
      </c>
      <c r="B37" s="32" t="s">
        <v>27</v>
      </c>
      <c r="C37" s="63" t="s">
        <v>211</v>
      </c>
      <c r="D37" s="27" t="s">
        <v>212</v>
      </c>
      <c r="E37" s="27" t="s">
        <v>213</v>
      </c>
      <c r="F37" s="27" t="s">
        <v>214</v>
      </c>
      <c r="G37" s="27" t="s">
        <v>215</v>
      </c>
      <c r="H37" s="27" t="s">
        <v>216</v>
      </c>
      <c r="I37" s="35" t="s">
        <v>216</v>
      </c>
      <c r="J37" s="33">
        <v>3</v>
      </c>
      <c r="K37" s="34" t="s">
        <v>209</v>
      </c>
      <c r="L37" s="34" t="s">
        <v>62</v>
      </c>
      <c r="M37" s="24">
        <f t="shared" si="0"/>
        <v>30.428571428571427</v>
      </c>
      <c r="N37" s="28">
        <v>0</v>
      </c>
      <c r="O37" s="40" t="s">
        <v>211</v>
      </c>
      <c r="P37" s="12"/>
      <c r="Q37" s="5" t="s">
        <v>36</v>
      </c>
      <c r="R37" s="5" t="s">
        <v>36</v>
      </c>
      <c r="X37" s="60"/>
      <c r="Y37" s="60"/>
    </row>
    <row r="38" spans="1:25" ht="69.95" hidden="1" customHeight="1">
      <c r="A38" s="54" t="s">
        <v>217</v>
      </c>
      <c r="B38" s="32" t="s">
        <v>27</v>
      </c>
      <c r="C38" s="63" t="s">
        <v>218</v>
      </c>
      <c r="D38" s="27" t="s">
        <v>212</v>
      </c>
      <c r="E38" s="27" t="s">
        <v>219</v>
      </c>
      <c r="F38" s="27" t="s">
        <v>220</v>
      </c>
      <c r="G38" s="27" t="s">
        <v>221</v>
      </c>
      <c r="H38" s="27" t="s">
        <v>222</v>
      </c>
      <c r="I38" s="35" t="s">
        <v>223</v>
      </c>
      <c r="J38" s="33">
        <v>1</v>
      </c>
      <c r="K38" s="34" t="s">
        <v>209</v>
      </c>
      <c r="L38" s="34" t="s">
        <v>62</v>
      </c>
      <c r="M38" s="24">
        <f t="shared" si="0"/>
        <v>30.428571428571427</v>
      </c>
      <c r="N38" s="28">
        <v>0</v>
      </c>
      <c r="O38" s="40" t="s">
        <v>218</v>
      </c>
      <c r="P38" s="12"/>
      <c r="Q38" s="5" t="s">
        <v>36</v>
      </c>
      <c r="R38" s="5" t="s">
        <v>36</v>
      </c>
      <c r="X38" s="60"/>
      <c r="Y38" s="60"/>
    </row>
    <row r="39" spans="1:25" ht="69.95" hidden="1" customHeight="1">
      <c r="A39" s="54" t="s">
        <v>224</v>
      </c>
      <c r="B39" s="32" t="s">
        <v>27</v>
      </c>
      <c r="C39" s="63" t="s">
        <v>225</v>
      </c>
      <c r="D39" s="27" t="s">
        <v>226</v>
      </c>
      <c r="E39" s="27" t="s">
        <v>227</v>
      </c>
      <c r="F39" s="27" t="s">
        <v>228</v>
      </c>
      <c r="G39" s="27" t="s">
        <v>229</v>
      </c>
      <c r="H39" s="27" t="s">
        <v>230</v>
      </c>
      <c r="I39" s="35" t="s">
        <v>230</v>
      </c>
      <c r="J39" s="33">
        <v>2</v>
      </c>
      <c r="K39" s="34" t="s">
        <v>209</v>
      </c>
      <c r="L39" s="34" t="s">
        <v>62</v>
      </c>
      <c r="M39" s="24">
        <f t="shared" si="0"/>
        <v>30.428571428571427</v>
      </c>
      <c r="N39" s="28">
        <v>0</v>
      </c>
      <c r="O39" s="40" t="s">
        <v>225</v>
      </c>
      <c r="P39" s="9"/>
      <c r="Q39" s="5" t="s">
        <v>36</v>
      </c>
      <c r="R39" s="5" t="s">
        <v>36</v>
      </c>
    </row>
    <row r="40" spans="1:25" ht="69.95" hidden="1" customHeight="1">
      <c r="A40" s="54" t="s">
        <v>231</v>
      </c>
      <c r="B40" s="20" t="s">
        <v>27</v>
      </c>
      <c r="C40" s="63" t="s">
        <v>232</v>
      </c>
      <c r="D40" s="26" t="s">
        <v>233</v>
      </c>
      <c r="E40" s="26" t="s">
        <v>234</v>
      </c>
      <c r="F40" s="26" t="s">
        <v>235</v>
      </c>
      <c r="G40" s="26" t="s">
        <v>236</v>
      </c>
      <c r="H40" s="26" t="s">
        <v>237</v>
      </c>
      <c r="I40" s="21" t="s">
        <v>237</v>
      </c>
      <c r="J40" s="22">
        <v>1</v>
      </c>
      <c r="K40" s="23" t="s">
        <v>238</v>
      </c>
      <c r="L40" s="23" t="s">
        <v>62</v>
      </c>
      <c r="M40" s="24">
        <f t="shared" si="0"/>
        <v>15.285714285714286</v>
      </c>
      <c r="N40" s="28">
        <v>0</v>
      </c>
      <c r="O40" s="56" t="s">
        <v>232</v>
      </c>
      <c r="P40" s="9"/>
      <c r="Q40" s="5" t="s">
        <v>36</v>
      </c>
      <c r="R40" s="5" t="s">
        <v>36</v>
      </c>
    </row>
    <row r="41" spans="1:25" ht="30" hidden="1" customHeight="1">
      <c r="A41" s="54" t="s">
        <v>239</v>
      </c>
      <c r="B41" s="20" t="s">
        <v>27</v>
      </c>
      <c r="C41" s="63" t="s">
        <v>240</v>
      </c>
      <c r="D41" s="26" t="s">
        <v>233</v>
      </c>
      <c r="E41" s="26" t="s">
        <v>234</v>
      </c>
      <c r="F41" s="26" t="s">
        <v>241</v>
      </c>
      <c r="G41" s="26" t="s">
        <v>242</v>
      </c>
      <c r="H41" s="26" t="s">
        <v>243</v>
      </c>
      <c r="I41" s="21" t="s">
        <v>243</v>
      </c>
      <c r="J41" s="22">
        <v>5</v>
      </c>
      <c r="K41" s="23" t="s">
        <v>145</v>
      </c>
      <c r="L41" s="23" t="s">
        <v>146</v>
      </c>
      <c r="M41" s="24">
        <f t="shared" si="0"/>
        <v>46.714285714285715</v>
      </c>
      <c r="N41" s="28">
        <v>0.8</v>
      </c>
      <c r="O41" s="56" t="s">
        <v>240</v>
      </c>
      <c r="P41" s="9"/>
      <c r="Q41" s="5" t="s">
        <v>147</v>
      </c>
      <c r="R41" s="5" t="s">
        <v>147</v>
      </c>
    </row>
    <row r="42" spans="1:25" ht="30" hidden="1" customHeight="1">
      <c r="A42" s="54" t="s">
        <v>244</v>
      </c>
      <c r="B42" s="20" t="s">
        <v>27</v>
      </c>
      <c r="C42" s="63" t="s">
        <v>245</v>
      </c>
      <c r="D42" s="26" t="s">
        <v>233</v>
      </c>
      <c r="E42" s="26" t="s">
        <v>246</v>
      </c>
      <c r="F42" s="26" t="s">
        <v>247</v>
      </c>
      <c r="G42" s="26" t="s">
        <v>248</v>
      </c>
      <c r="H42" s="26" t="s">
        <v>249</v>
      </c>
      <c r="I42" s="21" t="s">
        <v>250</v>
      </c>
      <c r="J42" s="22">
        <v>1</v>
      </c>
      <c r="K42" s="23" t="s">
        <v>238</v>
      </c>
      <c r="L42" s="23" t="s">
        <v>62</v>
      </c>
      <c r="M42" s="24">
        <f t="shared" si="0"/>
        <v>15.285714285714286</v>
      </c>
      <c r="N42" s="28">
        <v>1</v>
      </c>
      <c r="O42" s="56" t="s">
        <v>245</v>
      </c>
      <c r="P42" s="9"/>
      <c r="Q42" s="5" t="s">
        <v>47</v>
      </c>
      <c r="R42" s="5" t="s">
        <v>47</v>
      </c>
    </row>
    <row r="43" spans="1:25" ht="30" hidden="1" customHeight="1">
      <c r="A43" s="54" t="s">
        <v>251</v>
      </c>
      <c r="B43" s="20" t="s">
        <v>27</v>
      </c>
      <c r="C43" s="63" t="s">
        <v>252</v>
      </c>
      <c r="D43" s="26" t="s">
        <v>233</v>
      </c>
      <c r="E43" s="26" t="s">
        <v>246</v>
      </c>
      <c r="F43" s="26" t="s">
        <v>253</v>
      </c>
      <c r="G43" s="26" t="s">
        <v>254</v>
      </c>
      <c r="H43" s="26" t="s">
        <v>255</v>
      </c>
      <c r="I43" s="27" t="s">
        <v>256</v>
      </c>
      <c r="J43" s="22">
        <v>2</v>
      </c>
      <c r="K43" s="23" t="s">
        <v>238</v>
      </c>
      <c r="L43" s="23" t="s">
        <v>62</v>
      </c>
      <c r="M43" s="24">
        <f t="shared" si="0"/>
        <v>15.285714285714286</v>
      </c>
      <c r="N43" s="28">
        <v>1</v>
      </c>
      <c r="O43" s="56" t="s">
        <v>252</v>
      </c>
      <c r="P43" s="9"/>
      <c r="Q43" s="5" t="s">
        <v>47</v>
      </c>
      <c r="R43" s="5" t="s">
        <v>47</v>
      </c>
    </row>
    <row r="44" spans="1:25" ht="30" hidden="1" customHeight="1">
      <c r="A44" s="54" t="s">
        <v>257</v>
      </c>
      <c r="B44" s="20" t="s">
        <v>27</v>
      </c>
      <c r="C44" s="63" t="s">
        <v>258</v>
      </c>
      <c r="D44" s="26" t="s">
        <v>233</v>
      </c>
      <c r="E44" s="26" t="s">
        <v>259</v>
      </c>
      <c r="F44" s="26" t="s">
        <v>253</v>
      </c>
      <c r="G44" s="26" t="s">
        <v>254</v>
      </c>
      <c r="H44" s="26" t="s">
        <v>255</v>
      </c>
      <c r="I44" s="27" t="s">
        <v>256</v>
      </c>
      <c r="J44" s="22">
        <v>2</v>
      </c>
      <c r="K44" s="23" t="s">
        <v>238</v>
      </c>
      <c r="L44" s="23" t="s">
        <v>62</v>
      </c>
      <c r="M44" s="24">
        <f t="shared" si="0"/>
        <v>15.285714285714286</v>
      </c>
      <c r="N44" s="28">
        <v>1</v>
      </c>
      <c r="O44" s="56" t="s">
        <v>258</v>
      </c>
      <c r="P44" s="9"/>
      <c r="Q44" s="5" t="s">
        <v>47</v>
      </c>
      <c r="R44" s="5" t="s">
        <v>47</v>
      </c>
    </row>
    <row r="45" spans="1:25" ht="30" hidden="1" customHeight="1">
      <c r="A45" s="54" t="s">
        <v>260</v>
      </c>
      <c r="B45" s="20" t="s">
        <v>27</v>
      </c>
      <c r="C45" s="63" t="s">
        <v>261</v>
      </c>
      <c r="D45" s="26" t="s">
        <v>262</v>
      </c>
      <c r="E45" s="26" t="s">
        <v>263</v>
      </c>
      <c r="F45" s="26" t="s">
        <v>247</v>
      </c>
      <c r="G45" s="26" t="s">
        <v>248</v>
      </c>
      <c r="H45" s="26" t="s">
        <v>250</v>
      </c>
      <c r="I45" s="21" t="s">
        <v>250</v>
      </c>
      <c r="J45" s="22">
        <v>1</v>
      </c>
      <c r="K45" s="23" t="s">
        <v>238</v>
      </c>
      <c r="L45" s="23" t="s">
        <v>62</v>
      </c>
      <c r="M45" s="24">
        <f t="shared" si="0"/>
        <v>15.285714285714286</v>
      </c>
      <c r="N45" s="28">
        <v>1</v>
      </c>
      <c r="O45" s="56" t="s">
        <v>261</v>
      </c>
      <c r="P45" s="9"/>
      <c r="Q45" s="5" t="s">
        <v>47</v>
      </c>
      <c r="R45" s="5" t="s">
        <v>47</v>
      </c>
    </row>
    <row r="46" spans="1:25" ht="30" hidden="1" customHeight="1">
      <c r="A46" s="54" t="s">
        <v>264</v>
      </c>
      <c r="B46" s="20" t="s">
        <v>27</v>
      </c>
      <c r="C46" s="63" t="s">
        <v>265</v>
      </c>
      <c r="D46" s="26" t="s">
        <v>262</v>
      </c>
      <c r="E46" s="26" t="s">
        <v>263</v>
      </c>
      <c r="F46" s="26" t="s">
        <v>253</v>
      </c>
      <c r="G46" s="26" t="s">
        <v>266</v>
      </c>
      <c r="H46" s="26" t="s">
        <v>255</v>
      </c>
      <c r="I46" s="27" t="s">
        <v>256</v>
      </c>
      <c r="J46" s="22">
        <v>2</v>
      </c>
      <c r="K46" s="23" t="s">
        <v>238</v>
      </c>
      <c r="L46" s="23" t="s">
        <v>62</v>
      </c>
      <c r="M46" s="24">
        <f t="shared" si="0"/>
        <v>15.285714285714286</v>
      </c>
      <c r="N46" s="28">
        <v>1</v>
      </c>
      <c r="O46" s="56" t="s">
        <v>265</v>
      </c>
      <c r="P46" s="9"/>
      <c r="Q46" s="5" t="s">
        <v>47</v>
      </c>
      <c r="R46" s="5" t="s">
        <v>47</v>
      </c>
    </row>
    <row r="47" spans="1:25" ht="30" hidden="1" customHeight="1">
      <c r="A47" s="54" t="s">
        <v>267</v>
      </c>
      <c r="B47" s="20" t="s">
        <v>27</v>
      </c>
      <c r="C47" s="63" t="s">
        <v>268</v>
      </c>
      <c r="D47" s="26" t="s">
        <v>262</v>
      </c>
      <c r="E47" s="26" t="s">
        <v>269</v>
      </c>
      <c r="F47" s="26" t="s">
        <v>253</v>
      </c>
      <c r="G47" s="26" t="s">
        <v>254</v>
      </c>
      <c r="H47" s="26" t="s">
        <v>255</v>
      </c>
      <c r="I47" s="27" t="s">
        <v>256</v>
      </c>
      <c r="J47" s="22">
        <v>2</v>
      </c>
      <c r="K47" s="23" t="s">
        <v>238</v>
      </c>
      <c r="L47" s="23" t="s">
        <v>62</v>
      </c>
      <c r="M47" s="24">
        <f t="shared" si="0"/>
        <v>15.285714285714286</v>
      </c>
      <c r="N47" s="28">
        <v>1</v>
      </c>
      <c r="O47" s="56" t="s">
        <v>268</v>
      </c>
      <c r="P47" s="9"/>
      <c r="Q47" s="5" t="s">
        <v>47</v>
      </c>
      <c r="R47" s="5" t="s">
        <v>47</v>
      </c>
    </row>
    <row r="48" spans="1:25" ht="30" hidden="1" customHeight="1">
      <c r="A48" s="54" t="s">
        <v>270</v>
      </c>
      <c r="B48" s="20" t="s">
        <v>27</v>
      </c>
      <c r="C48" s="63" t="s">
        <v>271</v>
      </c>
      <c r="D48" s="26" t="s">
        <v>262</v>
      </c>
      <c r="E48" s="26" t="s">
        <v>272</v>
      </c>
      <c r="F48" s="26" t="s">
        <v>253</v>
      </c>
      <c r="G48" s="26" t="s">
        <v>266</v>
      </c>
      <c r="H48" s="26" t="s">
        <v>255</v>
      </c>
      <c r="I48" s="27" t="s">
        <v>256</v>
      </c>
      <c r="J48" s="22">
        <v>2</v>
      </c>
      <c r="K48" s="23" t="s">
        <v>238</v>
      </c>
      <c r="L48" s="23" t="s">
        <v>62</v>
      </c>
      <c r="M48" s="24">
        <f t="shared" si="0"/>
        <v>15.285714285714286</v>
      </c>
      <c r="N48" s="28">
        <v>1</v>
      </c>
      <c r="O48" s="56" t="s">
        <v>271</v>
      </c>
      <c r="P48" s="9"/>
      <c r="Q48" s="5" t="s">
        <v>47</v>
      </c>
      <c r="R48" s="5" t="s">
        <v>47</v>
      </c>
    </row>
    <row r="49" spans="1:18" ht="30" hidden="1" customHeight="1">
      <c r="A49" s="54" t="s">
        <v>273</v>
      </c>
      <c r="B49" s="20" t="s">
        <v>27</v>
      </c>
      <c r="C49" s="63" t="s">
        <v>274</v>
      </c>
      <c r="D49" s="26" t="s">
        <v>275</v>
      </c>
      <c r="E49" s="26" t="s">
        <v>276</v>
      </c>
      <c r="F49" s="26" t="s">
        <v>247</v>
      </c>
      <c r="G49" s="26" t="s">
        <v>248</v>
      </c>
      <c r="H49" s="26" t="s">
        <v>250</v>
      </c>
      <c r="I49" s="27" t="s">
        <v>250</v>
      </c>
      <c r="J49" s="22">
        <v>1</v>
      </c>
      <c r="K49" s="23" t="s">
        <v>238</v>
      </c>
      <c r="L49" s="23" t="s">
        <v>62</v>
      </c>
      <c r="M49" s="24">
        <f t="shared" si="0"/>
        <v>15.285714285714286</v>
      </c>
      <c r="N49" s="28">
        <v>1</v>
      </c>
      <c r="O49" s="56" t="s">
        <v>274</v>
      </c>
      <c r="P49" s="9"/>
      <c r="Q49" s="5" t="s">
        <v>47</v>
      </c>
      <c r="R49" s="5" t="s">
        <v>47</v>
      </c>
    </row>
    <row r="50" spans="1:18" ht="30" hidden="1" customHeight="1">
      <c r="A50" s="54" t="s">
        <v>277</v>
      </c>
      <c r="B50" s="20" t="s">
        <v>27</v>
      </c>
      <c r="C50" s="63" t="s">
        <v>278</v>
      </c>
      <c r="D50" s="26" t="s">
        <v>275</v>
      </c>
      <c r="E50" s="26" t="s">
        <v>276</v>
      </c>
      <c r="F50" s="26" t="s">
        <v>253</v>
      </c>
      <c r="G50" s="26" t="s">
        <v>266</v>
      </c>
      <c r="H50" s="26" t="s">
        <v>255</v>
      </c>
      <c r="I50" s="27" t="s">
        <v>255</v>
      </c>
      <c r="J50" s="22">
        <v>2</v>
      </c>
      <c r="K50" s="23" t="s">
        <v>238</v>
      </c>
      <c r="L50" s="23" t="s">
        <v>62</v>
      </c>
      <c r="M50" s="24">
        <f t="shared" si="0"/>
        <v>15.285714285714286</v>
      </c>
      <c r="N50" s="28">
        <v>1</v>
      </c>
      <c r="O50" s="56" t="s">
        <v>278</v>
      </c>
      <c r="P50" s="9"/>
      <c r="Q50" s="5" t="s">
        <v>47</v>
      </c>
      <c r="R50" s="5" t="s">
        <v>47</v>
      </c>
    </row>
    <row r="51" spans="1:18" ht="30" hidden="1" customHeight="1">
      <c r="A51" s="54" t="s">
        <v>279</v>
      </c>
      <c r="B51" s="20" t="s">
        <v>27</v>
      </c>
      <c r="C51" s="63" t="s">
        <v>280</v>
      </c>
      <c r="D51" s="26" t="s">
        <v>281</v>
      </c>
      <c r="E51" s="26" t="s">
        <v>282</v>
      </c>
      <c r="F51" s="26" t="s">
        <v>253</v>
      </c>
      <c r="G51" s="26" t="s">
        <v>266</v>
      </c>
      <c r="H51" s="26" t="s">
        <v>255</v>
      </c>
      <c r="I51" s="27" t="s">
        <v>255</v>
      </c>
      <c r="J51" s="22">
        <v>2</v>
      </c>
      <c r="K51" s="23" t="s">
        <v>238</v>
      </c>
      <c r="L51" s="23" t="s">
        <v>62</v>
      </c>
      <c r="M51" s="24">
        <f t="shared" si="0"/>
        <v>15.285714285714286</v>
      </c>
      <c r="N51" s="28">
        <v>1</v>
      </c>
      <c r="O51" s="56" t="s">
        <v>280</v>
      </c>
      <c r="P51" s="9"/>
      <c r="Q51" s="5" t="s">
        <v>47</v>
      </c>
      <c r="R51" s="5" t="s">
        <v>47</v>
      </c>
    </row>
    <row r="52" spans="1:18" ht="30" hidden="1" customHeight="1">
      <c r="A52" s="54" t="s">
        <v>283</v>
      </c>
      <c r="B52" s="20" t="s">
        <v>27</v>
      </c>
      <c r="C52" s="63" t="s">
        <v>284</v>
      </c>
      <c r="D52" s="26" t="s">
        <v>281</v>
      </c>
      <c r="E52" s="26" t="s">
        <v>282</v>
      </c>
      <c r="F52" s="26" t="s">
        <v>241</v>
      </c>
      <c r="G52" s="26" t="s">
        <v>242</v>
      </c>
      <c r="H52" s="26" t="s">
        <v>243</v>
      </c>
      <c r="I52" s="21" t="s">
        <v>243</v>
      </c>
      <c r="J52" s="22">
        <v>5</v>
      </c>
      <c r="K52" s="23" t="s">
        <v>238</v>
      </c>
      <c r="L52" s="23" t="s">
        <v>146</v>
      </c>
      <c r="M52" s="24">
        <f t="shared" si="0"/>
        <v>35.857142857142854</v>
      </c>
      <c r="N52" s="28">
        <v>0</v>
      </c>
      <c r="O52" s="56" t="s">
        <v>284</v>
      </c>
      <c r="P52" s="9"/>
      <c r="Q52" s="5" t="s">
        <v>147</v>
      </c>
      <c r="R52" s="5" t="s">
        <v>147</v>
      </c>
    </row>
    <row r="53" spans="1:18" ht="30" customHeight="1">
      <c r="A53" s="54" t="s">
        <v>285</v>
      </c>
      <c r="B53" s="20" t="s">
        <v>27</v>
      </c>
      <c r="C53" s="63" t="s">
        <v>286</v>
      </c>
      <c r="D53" s="26" t="s">
        <v>287</v>
      </c>
      <c r="E53" s="26" t="s">
        <v>288</v>
      </c>
      <c r="F53" s="26" t="s">
        <v>253</v>
      </c>
      <c r="G53" s="26" t="s">
        <v>254</v>
      </c>
      <c r="H53" s="26" t="s">
        <v>255</v>
      </c>
      <c r="I53" s="27" t="s">
        <v>255</v>
      </c>
      <c r="J53" s="22">
        <v>2</v>
      </c>
      <c r="K53" s="23" t="s">
        <v>238</v>
      </c>
      <c r="L53" s="23" t="s">
        <v>62</v>
      </c>
      <c r="M53" s="24">
        <f t="shared" si="0"/>
        <v>15.285714285714286</v>
      </c>
      <c r="N53" s="28">
        <v>1</v>
      </c>
      <c r="O53" s="56" t="s">
        <v>286</v>
      </c>
      <c r="P53" s="9"/>
      <c r="Q53" s="5" t="s">
        <v>47</v>
      </c>
      <c r="R53" s="5" t="s">
        <v>47</v>
      </c>
    </row>
    <row r="54" spans="1:18" ht="30" customHeight="1">
      <c r="A54" s="54" t="s">
        <v>289</v>
      </c>
      <c r="B54" s="20" t="s">
        <v>27</v>
      </c>
      <c r="C54" s="63" t="s">
        <v>290</v>
      </c>
      <c r="D54" s="26" t="s">
        <v>287</v>
      </c>
      <c r="E54" s="26" t="s">
        <v>288</v>
      </c>
      <c r="F54" s="26" t="s">
        <v>241</v>
      </c>
      <c r="G54" s="26" t="s">
        <v>242</v>
      </c>
      <c r="H54" s="26" t="s">
        <v>243</v>
      </c>
      <c r="I54" s="21" t="s">
        <v>243</v>
      </c>
      <c r="J54" s="22">
        <v>5</v>
      </c>
      <c r="K54" s="23" t="s">
        <v>238</v>
      </c>
      <c r="L54" s="23" t="s">
        <v>146</v>
      </c>
      <c r="M54" s="24">
        <f t="shared" si="0"/>
        <v>35.857142857142854</v>
      </c>
      <c r="N54" s="28">
        <v>0.8</v>
      </c>
      <c r="O54" s="56" t="s">
        <v>290</v>
      </c>
      <c r="P54" s="9"/>
      <c r="Q54" s="5" t="s">
        <v>147</v>
      </c>
      <c r="R54" s="5" t="s">
        <v>147</v>
      </c>
    </row>
    <row r="55" spans="1:18" ht="30" customHeight="1">
      <c r="A55" s="54" t="s">
        <v>291</v>
      </c>
      <c r="B55" s="20" t="s">
        <v>27</v>
      </c>
      <c r="C55" s="63" t="s">
        <v>292</v>
      </c>
      <c r="D55" s="26" t="s">
        <v>293</v>
      </c>
      <c r="E55" s="26" t="s">
        <v>288</v>
      </c>
      <c r="F55" s="26" t="s">
        <v>253</v>
      </c>
      <c r="G55" s="26" t="s">
        <v>254</v>
      </c>
      <c r="H55" s="26" t="s">
        <v>255</v>
      </c>
      <c r="I55" s="27" t="s">
        <v>255</v>
      </c>
      <c r="J55" s="22">
        <v>2</v>
      </c>
      <c r="K55" s="23" t="s">
        <v>238</v>
      </c>
      <c r="L55" s="23" t="s">
        <v>62</v>
      </c>
      <c r="M55" s="24">
        <f t="shared" si="0"/>
        <v>15.285714285714286</v>
      </c>
      <c r="N55" s="28">
        <v>1</v>
      </c>
      <c r="O55" s="56" t="s">
        <v>292</v>
      </c>
      <c r="P55" s="9"/>
      <c r="Q55" s="5" t="s">
        <v>47</v>
      </c>
      <c r="R55" s="5" t="s">
        <v>47</v>
      </c>
    </row>
    <row r="56" spans="1:18" ht="30" customHeight="1">
      <c r="A56" s="54" t="s">
        <v>294</v>
      </c>
      <c r="B56" s="20" t="s">
        <v>27</v>
      </c>
      <c r="C56" s="63" t="s">
        <v>295</v>
      </c>
      <c r="D56" s="26" t="s">
        <v>293</v>
      </c>
      <c r="E56" s="26" t="s">
        <v>288</v>
      </c>
      <c r="F56" s="26" t="s">
        <v>296</v>
      </c>
      <c r="G56" s="26" t="s">
        <v>297</v>
      </c>
      <c r="H56" s="26" t="s">
        <v>193</v>
      </c>
      <c r="I56" s="27" t="s">
        <v>193</v>
      </c>
      <c r="J56" s="22">
        <v>6</v>
      </c>
      <c r="K56" s="23" t="s">
        <v>145</v>
      </c>
      <c r="L56" s="23" t="s">
        <v>62</v>
      </c>
      <c r="M56" s="24">
        <f t="shared" si="0"/>
        <v>26.142857142857142</v>
      </c>
      <c r="N56" s="28">
        <v>1</v>
      </c>
      <c r="O56" s="40" t="s">
        <v>295</v>
      </c>
      <c r="P56" s="9"/>
      <c r="Q56" s="5" t="s">
        <v>47</v>
      </c>
      <c r="R56" s="5" t="s">
        <v>47</v>
      </c>
    </row>
    <row r="57" spans="1:18" ht="30" hidden="1" customHeight="1">
      <c r="A57" s="54" t="s">
        <v>298</v>
      </c>
      <c r="B57" s="20" t="s">
        <v>27</v>
      </c>
      <c r="C57" s="63" t="s">
        <v>299</v>
      </c>
      <c r="D57" s="26" t="s">
        <v>300</v>
      </c>
      <c r="E57" s="26" t="s">
        <v>301</v>
      </c>
      <c r="F57" s="26" t="s">
        <v>296</v>
      </c>
      <c r="G57" s="26" t="s">
        <v>302</v>
      </c>
      <c r="H57" s="26" t="s">
        <v>193</v>
      </c>
      <c r="I57" s="27" t="s">
        <v>193</v>
      </c>
      <c r="J57" s="22">
        <v>6</v>
      </c>
      <c r="K57" s="23" t="s">
        <v>145</v>
      </c>
      <c r="L57" s="23" t="s">
        <v>62</v>
      </c>
      <c r="M57" s="24">
        <f t="shared" si="0"/>
        <v>26.142857142857142</v>
      </c>
      <c r="N57" s="28">
        <v>1</v>
      </c>
      <c r="O57" s="40" t="s">
        <v>299</v>
      </c>
      <c r="P57" s="13"/>
      <c r="Q57" s="5" t="s">
        <v>47</v>
      </c>
      <c r="R57" s="5" t="s">
        <v>47</v>
      </c>
    </row>
    <row r="58" spans="1:18" ht="69.95" hidden="1" customHeight="1">
      <c r="A58" s="54" t="s">
        <v>303</v>
      </c>
      <c r="B58" s="20" t="s">
        <v>27</v>
      </c>
      <c r="C58" s="63" t="s">
        <v>304</v>
      </c>
      <c r="D58" s="26" t="s">
        <v>300</v>
      </c>
      <c r="E58" s="26" t="s">
        <v>301</v>
      </c>
      <c r="F58" s="26" t="s">
        <v>305</v>
      </c>
      <c r="G58" s="26" t="s">
        <v>306</v>
      </c>
      <c r="H58" s="26" t="s">
        <v>43</v>
      </c>
      <c r="I58" s="27" t="s">
        <v>43</v>
      </c>
      <c r="J58" s="22">
        <v>3</v>
      </c>
      <c r="K58" s="23" t="s">
        <v>145</v>
      </c>
      <c r="L58" s="23" t="s">
        <v>62</v>
      </c>
      <c r="M58" s="24">
        <f t="shared" si="0"/>
        <v>26.142857142857142</v>
      </c>
      <c r="N58" s="28">
        <v>0</v>
      </c>
      <c r="O58" s="56" t="s">
        <v>304</v>
      </c>
      <c r="P58" s="9"/>
      <c r="Q58" s="5" t="s">
        <v>36</v>
      </c>
      <c r="R58" s="5" t="s">
        <v>36</v>
      </c>
    </row>
    <row r="59" spans="1:18" ht="30" hidden="1" customHeight="1">
      <c r="A59" s="54" t="s">
        <v>307</v>
      </c>
      <c r="B59" s="20" t="s">
        <v>27</v>
      </c>
      <c r="C59" s="63" t="s">
        <v>308</v>
      </c>
      <c r="D59" s="26" t="s">
        <v>300</v>
      </c>
      <c r="E59" s="26" t="s">
        <v>301</v>
      </c>
      <c r="F59" s="26" t="s">
        <v>309</v>
      </c>
      <c r="G59" s="26" t="s">
        <v>310</v>
      </c>
      <c r="H59" s="26" t="s">
        <v>311</v>
      </c>
      <c r="I59" s="27" t="s">
        <v>312</v>
      </c>
      <c r="J59" s="22">
        <v>2</v>
      </c>
      <c r="K59" s="23" t="s">
        <v>145</v>
      </c>
      <c r="L59" s="23" t="s">
        <v>62</v>
      </c>
      <c r="M59" s="24">
        <f t="shared" si="0"/>
        <v>26.142857142857142</v>
      </c>
      <c r="N59" s="28">
        <v>1</v>
      </c>
      <c r="O59" s="56" t="s">
        <v>308</v>
      </c>
      <c r="P59" s="9"/>
      <c r="Q59" s="5" t="s">
        <v>47</v>
      </c>
      <c r="R59" s="5" t="s">
        <v>47</v>
      </c>
    </row>
    <row r="60" spans="1:18" ht="30" hidden="1" customHeight="1">
      <c r="A60" s="54" t="s">
        <v>313</v>
      </c>
      <c r="B60" s="20" t="s">
        <v>27</v>
      </c>
      <c r="C60" s="63" t="s">
        <v>314</v>
      </c>
      <c r="D60" s="26" t="s">
        <v>300</v>
      </c>
      <c r="E60" s="26" t="s">
        <v>301</v>
      </c>
      <c r="F60" s="26" t="s">
        <v>315</v>
      </c>
      <c r="G60" s="26" t="s">
        <v>316</v>
      </c>
      <c r="H60" s="26" t="s">
        <v>317</v>
      </c>
      <c r="I60" s="27" t="s">
        <v>318</v>
      </c>
      <c r="J60" s="22">
        <v>1</v>
      </c>
      <c r="K60" s="23" t="s">
        <v>145</v>
      </c>
      <c r="L60" s="23" t="s">
        <v>62</v>
      </c>
      <c r="M60" s="24">
        <f t="shared" si="0"/>
        <v>26.142857142857142</v>
      </c>
      <c r="N60" s="28">
        <v>1</v>
      </c>
      <c r="O60" s="56" t="s">
        <v>314</v>
      </c>
      <c r="P60" s="9"/>
      <c r="Q60" s="5" t="s">
        <v>47</v>
      </c>
      <c r="R60" s="5" t="s">
        <v>47</v>
      </c>
    </row>
    <row r="61" spans="1:18" ht="30" hidden="1" customHeight="1">
      <c r="A61" s="54" t="s">
        <v>319</v>
      </c>
      <c r="B61" s="20" t="s">
        <v>27</v>
      </c>
      <c r="C61" s="63" t="s">
        <v>320</v>
      </c>
      <c r="D61" s="26" t="s">
        <v>300</v>
      </c>
      <c r="E61" s="26" t="s">
        <v>301</v>
      </c>
      <c r="F61" s="26" t="s">
        <v>315</v>
      </c>
      <c r="G61" s="26" t="s">
        <v>321</v>
      </c>
      <c r="H61" s="26" t="s">
        <v>43</v>
      </c>
      <c r="I61" s="27" t="s">
        <v>43</v>
      </c>
      <c r="J61" s="22">
        <v>3</v>
      </c>
      <c r="K61" s="23" t="s">
        <v>145</v>
      </c>
      <c r="L61" s="23" t="s">
        <v>62</v>
      </c>
      <c r="M61" s="24">
        <f t="shared" si="0"/>
        <v>26.142857142857142</v>
      </c>
      <c r="N61" s="28">
        <v>1</v>
      </c>
      <c r="O61" s="56" t="s">
        <v>320</v>
      </c>
      <c r="P61" s="9"/>
      <c r="Q61" s="5" t="s">
        <v>47</v>
      </c>
      <c r="R61" s="5" t="s">
        <v>47</v>
      </c>
    </row>
    <row r="62" spans="1:18" ht="30" hidden="1" customHeight="1">
      <c r="A62" s="54" t="s">
        <v>322</v>
      </c>
      <c r="B62" s="20" t="s">
        <v>27</v>
      </c>
      <c r="C62" s="63" t="s">
        <v>323</v>
      </c>
      <c r="D62" s="26" t="s">
        <v>324</v>
      </c>
      <c r="E62" s="26" t="s">
        <v>325</v>
      </c>
      <c r="F62" s="26" t="s">
        <v>253</v>
      </c>
      <c r="G62" s="26" t="s">
        <v>254</v>
      </c>
      <c r="H62" s="26" t="s">
        <v>255</v>
      </c>
      <c r="I62" s="27" t="s">
        <v>255</v>
      </c>
      <c r="J62" s="22">
        <v>2</v>
      </c>
      <c r="K62" s="23" t="s">
        <v>238</v>
      </c>
      <c r="L62" s="23" t="s">
        <v>62</v>
      </c>
      <c r="M62" s="24">
        <f t="shared" si="0"/>
        <v>15.285714285714286</v>
      </c>
      <c r="N62" s="28">
        <v>1</v>
      </c>
      <c r="O62" s="56" t="s">
        <v>323</v>
      </c>
      <c r="P62" s="9"/>
      <c r="Q62" s="5" t="s">
        <v>47</v>
      </c>
      <c r="R62" s="5" t="s">
        <v>47</v>
      </c>
    </row>
    <row r="63" spans="1:18" ht="30" hidden="1" customHeight="1">
      <c r="A63" s="54" t="s">
        <v>326</v>
      </c>
      <c r="B63" s="20" t="s">
        <v>27</v>
      </c>
      <c r="C63" s="63" t="s">
        <v>327</v>
      </c>
      <c r="D63" s="26" t="s">
        <v>328</v>
      </c>
      <c r="E63" s="26" t="s">
        <v>329</v>
      </c>
      <c r="F63" s="26" t="s">
        <v>253</v>
      </c>
      <c r="G63" s="26" t="s">
        <v>254</v>
      </c>
      <c r="H63" s="26" t="s">
        <v>255</v>
      </c>
      <c r="I63" s="27" t="s">
        <v>255</v>
      </c>
      <c r="J63" s="22">
        <v>2</v>
      </c>
      <c r="K63" s="23" t="s">
        <v>238</v>
      </c>
      <c r="L63" s="23" t="s">
        <v>62</v>
      </c>
      <c r="M63" s="24">
        <f t="shared" si="0"/>
        <v>15.285714285714286</v>
      </c>
      <c r="N63" s="28">
        <v>1</v>
      </c>
      <c r="O63" s="56" t="s">
        <v>327</v>
      </c>
      <c r="P63" s="9"/>
      <c r="Q63" s="5" t="s">
        <v>47</v>
      </c>
      <c r="R63" s="5" t="s">
        <v>47</v>
      </c>
    </row>
    <row r="64" spans="1:18" ht="30" hidden="1" customHeight="1">
      <c r="A64" s="54" t="s">
        <v>330</v>
      </c>
      <c r="B64" s="20" t="s">
        <v>27</v>
      </c>
      <c r="C64" s="63" t="s">
        <v>331</v>
      </c>
      <c r="D64" s="26" t="s">
        <v>332</v>
      </c>
      <c r="E64" s="26" t="s">
        <v>333</v>
      </c>
      <c r="F64" s="26" t="s">
        <v>253</v>
      </c>
      <c r="G64" s="26" t="s">
        <v>254</v>
      </c>
      <c r="H64" s="26" t="s">
        <v>255</v>
      </c>
      <c r="I64" s="27" t="s">
        <v>255</v>
      </c>
      <c r="J64" s="22">
        <v>2</v>
      </c>
      <c r="K64" s="23" t="s">
        <v>238</v>
      </c>
      <c r="L64" s="23" t="s">
        <v>62</v>
      </c>
      <c r="M64" s="24">
        <f t="shared" si="0"/>
        <v>15.285714285714286</v>
      </c>
      <c r="N64" s="28">
        <v>1</v>
      </c>
      <c r="O64" s="56" t="s">
        <v>331</v>
      </c>
      <c r="P64" s="9"/>
      <c r="Q64" s="5" t="s">
        <v>47</v>
      </c>
      <c r="R64" s="5" t="s">
        <v>47</v>
      </c>
    </row>
    <row r="65" spans="1:18" ht="30" hidden="1" customHeight="1">
      <c r="A65" s="54" t="s">
        <v>334</v>
      </c>
      <c r="B65" s="20" t="s">
        <v>27</v>
      </c>
      <c r="C65" s="63" t="s">
        <v>335</v>
      </c>
      <c r="D65" s="26" t="s">
        <v>336</v>
      </c>
      <c r="E65" s="26" t="s">
        <v>337</v>
      </c>
      <c r="F65" s="26" t="s">
        <v>253</v>
      </c>
      <c r="G65" s="26" t="s">
        <v>254</v>
      </c>
      <c r="H65" s="26" t="s">
        <v>255</v>
      </c>
      <c r="I65" s="27" t="s">
        <v>255</v>
      </c>
      <c r="J65" s="22">
        <v>2</v>
      </c>
      <c r="K65" s="23" t="s">
        <v>238</v>
      </c>
      <c r="L65" s="23" t="s">
        <v>62</v>
      </c>
      <c r="M65" s="24">
        <f t="shared" si="0"/>
        <v>15.285714285714286</v>
      </c>
      <c r="N65" s="28">
        <v>1</v>
      </c>
      <c r="O65" s="56" t="s">
        <v>335</v>
      </c>
      <c r="P65" s="9"/>
      <c r="Q65" s="5" t="s">
        <v>47</v>
      </c>
      <c r="R65" s="5" t="s">
        <v>47</v>
      </c>
    </row>
    <row r="66" spans="1:18" ht="30" hidden="1" customHeight="1">
      <c r="A66" s="54" t="s">
        <v>338</v>
      </c>
      <c r="B66" s="20" t="s">
        <v>27</v>
      </c>
      <c r="C66" s="63" t="s">
        <v>339</v>
      </c>
      <c r="D66" s="26" t="s">
        <v>336</v>
      </c>
      <c r="E66" s="26" t="s">
        <v>340</v>
      </c>
      <c r="F66" s="26" t="s">
        <v>253</v>
      </c>
      <c r="G66" s="26" t="s">
        <v>254</v>
      </c>
      <c r="H66" s="26" t="s">
        <v>255</v>
      </c>
      <c r="I66" s="27" t="s">
        <v>255</v>
      </c>
      <c r="J66" s="22">
        <v>2</v>
      </c>
      <c r="K66" s="23" t="s">
        <v>238</v>
      </c>
      <c r="L66" s="23" t="s">
        <v>62</v>
      </c>
      <c r="M66" s="24">
        <f t="shared" si="0"/>
        <v>15.285714285714286</v>
      </c>
      <c r="N66" s="28">
        <v>1</v>
      </c>
      <c r="O66" s="56" t="s">
        <v>339</v>
      </c>
      <c r="P66" s="9"/>
      <c r="Q66" s="5" t="s">
        <v>47</v>
      </c>
      <c r="R66" s="5" t="s">
        <v>47</v>
      </c>
    </row>
    <row r="67" spans="1:18" ht="30" hidden="1" customHeight="1">
      <c r="A67" s="54" t="s">
        <v>341</v>
      </c>
      <c r="B67" s="20" t="s">
        <v>27</v>
      </c>
      <c r="C67" s="63" t="s">
        <v>342</v>
      </c>
      <c r="D67" s="26" t="s">
        <v>336</v>
      </c>
      <c r="E67" s="26" t="s">
        <v>343</v>
      </c>
      <c r="F67" s="26" t="s">
        <v>253</v>
      </c>
      <c r="G67" s="26" t="s">
        <v>344</v>
      </c>
      <c r="H67" s="26" t="s">
        <v>255</v>
      </c>
      <c r="I67" s="27" t="s">
        <v>255</v>
      </c>
      <c r="J67" s="22">
        <v>2</v>
      </c>
      <c r="K67" s="23" t="s">
        <v>238</v>
      </c>
      <c r="L67" s="23" t="s">
        <v>62</v>
      </c>
      <c r="M67" s="24">
        <f t="shared" si="0"/>
        <v>15.285714285714286</v>
      </c>
      <c r="N67" s="28">
        <v>1</v>
      </c>
      <c r="O67" s="56" t="s">
        <v>342</v>
      </c>
      <c r="P67" s="9"/>
      <c r="Q67" s="5" t="s">
        <v>47</v>
      </c>
      <c r="R67" s="5" t="s">
        <v>47</v>
      </c>
    </row>
    <row r="68" spans="1:18" ht="30" hidden="1" customHeight="1">
      <c r="A68" s="54" t="s">
        <v>345</v>
      </c>
      <c r="B68" s="20" t="s">
        <v>27</v>
      </c>
      <c r="C68" s="63" t="s">
        <v>346</v>
      </c>
      <c r="D68" s="26" t="s">
        <v>347</v>
      </c>
      <c r="E68" s="26" t="s">
        <v>348</v>
      </c>
      <c r="F68" s="26" t="s">
        <v>159</v>
      </c>
      <c r="G68" s="26" t="s">
        <v>349</v>
      </c>
      <c r="H68" s="26" t="s">
        <v>193</v>
      </c>
      <c r="I68" s="27" t="s">
        <v>193</v>
      </c>
      <c r="J68" s="22">
        <v>11</v>
      </c>
      <c r="K68" s="23" t="s">
        <v>145</v>
      </c>
      <c r="L68" s="23" t="s">
        <v>146</v>
      </c>
      <c r="M68" s="24">
        <f t="shared" si="0"/>
        <v>46.714285714285715</v>
      </c>
      <c r="N68" s="28">
        <v>0.72</v>
      </c>
      <c r="O68" s="56" t="s">
        <v>346</v>
      </c>
      <c r="P68" s="9"/>
      <c r="Q68" s="5" t="s">
        <v>147</v>
      </c>
      <c r="R68" s="5" t="s">
        <v>147</v>
      </c>
    </row>
    <row r="69" spans="1:18" ht="30" hidden="1" customHeight="1">
      <c r="A69" s="54" t="s">
        <v>350</v>
      </c>
      <c r="B69" s="20" t="s">
        <v>27</v>
      </c>
      <c r="C69" s="63" t="s">
        <v>351</v>
      </c>
      <c r="D69" s="26" t="s">
        <v>347</v>
      </c>
      <c r="E69" s="26" t="s">
        <v>348</v>
      </c>
      <c r="F69" s="26" t="s">
        <v>352</v>
      </c>
      <c r="G69" s="26" t="s">
        <v>353</v>
      </c>
      <c r="H69" s="26" t="s">
        <v>193</v>
      </c>
      <c r="I69" s="27" t="s">
        <v>193</v>
      </c>
      <c r="J69" s="22">
        <v>11</v>
      </c>
      <c r="K69" s="23" t="s">
        <v>145</v>
      </c>
      <c r="L69" s="23" t="s">
        <v>146</v>
      </c>
      <c r="M69" s="24">
        <f t="shared" si="0"/>
        <v>46.714285714285715</v>
      </c>
      <c r="N69" s="28">
        <v>0</v>
      </c>
      <c r="O69" s="56" t="s">
        <v>351</v>
      </c>
      <c r="P69" s="9"/>
      <c r="Q69" s="5" t="s">
        <v>147</v>
      </c>
      <c r="R69" s="5" t="s">
        <v>147</v>
      </c>
    </row>
    <row r="70" spans="1:18" ht="30" hidden="1" customHeight="1">
      <c r="A70" s="54" t="s">
        <v>354</v>
      </c>
      <c r="B70" s="20" t="s">
        <v>27</v>
      </c>
      <c r="C70" s="63" t="s">
        <v>355</v>
      </c>
      <c r="D70" s="26" t="s">
        <v>347</v>
      </c>
      <c r="E70" s="26" t="s">
        <v>348</v>
      </c>
      <c r="F70" s="26" t="s">
        <v>356</v>
      </c>
      <c r="G70" s="26" t="s">
        <v>357</v>
      </c>
      <c r="H70" s="26" t="s">
        <v>193</v>
      </c>
      <c r="I70" s="27" t="s">
        <v>193</v>
      </c>
      <c r="J70" s="22">
        <v>11</v>
      </c>
      <c r="K70" s="23" t="s">
        <v>145</v>
      </c>
      <c r="L70" s="23" t="s">
        <v>146</v>
      </c>
      <c r="M70" s="24">
        <f t="shared" si="0"/>
        <v>46.714285714285715</v>
      </c>
      <c r="N70" s="28">
        <v>0</v>
      </c>
      <c r="O70" s="56" t="s">
        <v>355</v>
      </c>
      <c r="P70" s="9"/>
      <c r="Q70" s="5" t="s">
        <v>147</v>
      </c>
      <c r="R70" s="5" t="s">
        <v>147</v>
      </c>
    </row>
    <row r="71" spans="1:18" ht="30" hidden="1" customHeight="1">
      <c r="A71" s="54" t="s">
        <v>358</v>
      </c>
      <c r="B71" s="32" t="s">
        <v>27</v>
      </c>
      <c r="C71" s="63" t="s">
        <v>359</v>
      </c>
      <c r="D71" s="27" t="s">
        <v>360</v>
      </c>
      <c r="E71" s="27" t="s">
        <v>361</v>
      </c>
      <c r="F71" s="27" t="s">
        <v>362</v>
      </c>
      <c r="G71" s="27" t="s">
        <v>363</v>
      </c>
      <c r="H71" s="27" t="s">
        <v>364</v>
      </c>
      <c r="I71" s="27" t="s">
        <v>365</v>
      </c>
      <c r="J71" s="33">
        <v>3</v>
      </c>
      <c r="K71" s="34" t="s">
        <v>145</v>
      </c>
      <c r="L71" s="34" t="s">
        <v>146</v>
      </c>
      <c r="M71" s="24">
        <f t="shared" si="0"/>
        <v>46.714285714285715</v>
      </c>
      <c r="N71" s="73">
        <v>0.66</v>
      </c>
      <c r="O71" s="74" t="s">
        <v>359</v>
      </c>
      <c r="P71" s="9"/>
      <c r="Q71" s="5" t="s">
        <v>147</v>
      </c>
      <c r="R71" s="5" t="s">
        <v>147</v>
      </c>
    </row>
    <row r="72" spans="1:18" ht="30" hidden="1" customHeight="1">
      <c r="A72" s="54" t="s">
        <v>366</v>
      </c>
      <c r="B72" s="32" t="s">
        <v>27</v>
      </c>
      <c r="C72" s="64" t="s">
        <v>367</v>
      </c>
      <c r="D72" s="27" t="s">
        <v>368</v>
      </c>
      <c r="E72" s="27" t="s">
        <v>369</v>
      </c>
      <c r="F72" s="27" t="s">
        <v>370</v>
      </c>
      <c r="G72" s="27" t="s">
        <v>371</v>
      </c>
      <c r="H72" s="57" t="s">
        <v>372</v>
      </c>
      <c r="I72" s="57" t="s">
        <v>372</v>
      </c>
      <c r="J72" s="33">
        <v>2</v>
      </c>
      <c r="K72" s="34">
        <v>45292</v>
      </c>
      <c r="L72" s="34">
        <v>45351</v>
      </c>
      <c r="M72" s="24">
        <f>(L72-K72)/7</f>
        <v>8.4285714285714288</v>
      </c>
      <c r="N72" s="28">
        <v>0</v>
      </c>
      <c r="O72" s="40" t="s">
        <v>373</v>
      </c>
      <c r="P72" s="9"/>
      <c r="Q72" s="5" t="s">
        <v>147</v>
      </c>
      <c r="R72" s="5" t="s">
        <v>147</v>
      </c>
    </row>
    <row r="73" spans="1:18" ht="30" hidden="1" customHeight="1">
      <c r="A73" s="54" t="s">
        <v>374</v>
      </c>
      <c r="B73" s="32" t="s">
        <v>27</v>
      </c>
      <c r="C73" s="64" t="s">
        <v>375</v>
      </c>
      <c r="D73" s="27" t="s">
        <v>376</v>
      </c>
      <c r="E73" s="27" t="s">
        <v>377</v>
      </c>
      <c r="F73" s="27" t="s">
        <v>378</v>
      </c>
      <c r="G73" s="27" t="s">
        <v>379</v>
      </c>
      <c r="H73" s="36" t="s">
        <v>380</v>
      </c>
      <c r="I73" s="36" t="s">
        <v>380</v>
      </c>
      <c r="J73" s="36">
        <v>2</v>
      </c>
      <c r="K73" s="37">
        <v>45321</v>
      </c>
      <c r="L73" s="37">
        <v>45473</v>
      </c>
      <c r="M73" s="24">
        <f>(L73-K73)/7</f>
        <v>21.714285714285715</v>
      </c>
      <c r="N73" s="28">
        <v>0</v>
      </c>
      <c r="O73" s="40" t="s">
        <v>381</v>
      </c>
      <c r="P73" s="9"/>
      <c r="Q73" s="5" t="s">
        <v>147</v>
      </c>
      <c r="R73" s="5" t="s">
        <v>147</v>
      </c>
    </row>
    <row r="74" spans="1:18" ht="30" hidden="1" customHeight="1">
      <c r="A74" s="54" t="s">
        <v>382</v>
      </c>
      <c r="B74" s="32" t="s">
        <v>27</v>
      </c>
      <c r="C74" s="65" t="s">
        <v>383</v>
      </c>
      <c r="D74" s="27" t="s">
        <v>376</v>
      </c>
      <c r="E74" s="27" t="s">
        <v>377</v>
      </c>
      <c r="F74" s="27" t="s">
        <v>384</v>
      </c>
      <c r="G74" s="27" t="s">
        <v>385</v>
      </c>
      <c r="H74" s="36" t="s">
        <v>380</v>
      </c>
      <c r="I74" s="36" t="s">
        <v>380</v>
      </c>
      <c r="J74" s="36">
        <v>2</v>
      </c>
      <c r="K74" s="37">
        <v>45321</v>
      </c>
      <c r="L74" s="37">
        <v>45473</v>
      </c>
      <c r="M74" s="24">
        <f>(L74-K74)/7</f>
        <v>21.714285714285715</v>
      </c>
      <c r="N74" s="28">
        <v>0</v>
      </c>
      <c r="O74" s="40" t="s">
        <v>386</v>
      </c>
      <c r="P74" s="9"/>
      <c r="Q74" s="5" t="s">
        <v>147</v>
      </c>
      <c r="R74" s="5" t="s">
        <v>147</v>
      </c>
    </row>
    <row r="75" spans="1:18" ht="30" hidden="1" customHeight="1">
      <c r="A75" s="54" t="s">
        <v>387</v>
      </c>
      <c r="B75" s="32" t="s">
        <v>27</v>
      </c>
      <c r="C75" s="65" t="s">
        <v>388</v>
      </c>
      <c r="D75" s="27" t="s">
        <v>376</v>
      </c>
      <c r="E75" s="27" t="s">
        <v>377</v>
      </c>
      <c r="F75" s="27" t="s">
        <v>389</v>
      </c>
      <c r="G75" s="27" t="s">
        <v>390</v>
      </c>
      <c r="H75" s="36" t="s">
        <v>391</v>
      </c>
      <c r="I75" s="36" t="s">
        <v>391</v>
      </c>
      <c r="J75" s="36">
        <v>1</v>
      </c>
      <c r="K75" s="37">
        <v>45292</v>
      </c>
      <c r="L75" s="37">
        <v>45321</v>
      </c>
      <c r="M75" s="24">
        <f>(L75-K75)/7</f>
        <v>4.1428571428571432</v>
      </c>
      <c r="N75" s="28">
        <v>0</v>
      </c>
      <c r="O75" s="40" t="s">
        <v>392</v>
      </c>
      <c r="P75" s="9"/>
      <c r="Q75" s="5" t="s">
        <v>147</v>
      </c>
      <c r="R75" s="5" t="s">
        <v>147</v>
      </c>
    </row>
    <row r="76" spans="1:18" ht="69.95" hidden="1" customHeight="1">
      <c r="A76" s="54" t="s">
        <v>393</v>
      </c>
      <c r="B76" s="32" t="s">
        <v>27</v>
      </c>
      <c r="C76" s="67" t="s">
        <v>394</v>
      </c>
      <c r="D76" s="27" t="s">
        <v>395</v>
      </c>
      <c r="E76" s="27" t="s">
        <v>396</v>
      </c>
      <c r="F76" s="27" t="s">
        <v>397</v>
      </c>
      <c r="G76" s="27" t="s">
        <v>398</v>
      </c>
      <c r="H76" s="27" t="s">
        <v>399</v>
      </c>
      <c r="I76" s="27" t="s">
        <v>399</v>
      </c>
      <c r="J76" s="27">
        <v>2</v>
      </c>
      <c r="K76" s="38">
        <v>45257</v>
      </c>
      <c r="L76" s="39">
        <v>45275</v>
      </c>
      <c r="M76" s="24">
        <f t="shared" si="0"/>
        <v>2.5714285714285716</v>
      </c>
      <c r="N76" s="28">
        <v>0</v>
      </c>
      <c r="O76" s="40" t="s">
        <v>400</v>
      </c>
      <c r="P76" s="9"/>
      <c r="Q76" s="5" t="s">
        <v>36</v>
      </c>
      <c r="R76" s="5" t="s">
        <v>36</v>
      </c>
    </row>
    <row r="77" spans="1:18" ht="30" hidden="1" customHeight="1">
      <c r="A77" s="54" t="s">
        <v>401</v>
      </c>
      <c r="B77" s="32" t="s">
        <v>27</v>
      </c>
      <c r="C77" s="67" t="s">
        <v>394</v>
      </c>
      <c r="D77" s="27" t="s">
        <v>402</v>
      </c>
      <c r="E77" s="35" t="s">
        <v>403</v>
      </c>
      <c r="F77" s="29" t="s">
        <v>404</v>
      </c>
      <c r="G77" s="29" t="s">
        <v>405</v>
      </c>
      <c r="H77" s="29" t="s">
        <v>406</v>
      </c>
      <c r="I77" s="29" t="s">
        <v>406</v>
      </c>
      <c r="J77" s="29">
        <v>1</v>
      </c>
      <c r="K77" s="38">
        <v>45257</v>
      </c>
      <c r="L77" s="38">
        <v>45352</v>
      </c>
      <c r="M77" s="24">
        <f t="shared" ref="M77:M86" si="1">(L77-K77)/7</f>
        <v>13.571428571428571</v>
      </c>
      <c r="N77" s="28">
        <v>0</v>
      </c>
      <c r="O77" s="40" t="s">
        <v>407</v>
      </c>
      <c r="P77" s="9"/>
      <c r="Q77" s="5" t="s">
        <v>147</v>
      </c>
      <c r="R77" s="5" t="s">
        <v>147</v>
      </c>
    </row>
    <row r="78" spans="1:18" ht="69.95" hidden="1" customHeight="1">
      <c r="A78" s="54" t="s">
        <v>408</v>
      </c>
      <c r="B78" s="32" t="s">
        <v>27</v>
      </c>
      <c r="C78" s="67" t="s">
        <v>394</v>
      </c>
      <c r="D78" s="27" t="s">
        <v>409</v>
      </c>
      <c r="E78" s="29" t="s">
        <v>410</v>
      </c>
      <c r="F78" s="29" t="s">
        <v>411</v>
      </c>
      <c r="G78" s="29" t="s">
        <v>412</v>
      </c>
      <c r="H78" s="29" t="s">
        <v>413</v>
      </c>
      <c r="I78" s="29" t="s">
        <v>413</v>
      </c>
      <c r="J78" s="29">
        <v>3</v>
      </c>
      <c r="K78" s="38">
        <v>45241</v>
      </c>
      <c r="L78" s="38">
        <v>45275</v>
      </c>
      <c r="M78" s="24">
        <f t="shared" si="1"/>
        <v>4.8571428571428568</v>
      </c>
      <c r="N78" s="28">
        <v>0</v>
      </c>
      <c r="O78" s="40" t="s">
        <v>414</v>
      </c>
      <c r="P78" s="9"/>
      <c r="Q78" s="5" t="s">
        <v>36</v>
      </c>
      <c r="R78" s="5" t="s">
        <v>36</v>
      </c>
    </row>
    <row r="79" spans="1:18" ht="69.95" hidden="1" customHeight="1">
      <c r="A79" s="54" t="s">
        <v>415</v>
      </c>
      <c r="B79" s="32" t="s">
        <v>27</v>
      </c>
      <c r="C79" s="68" t="s">
        <v>394</v>
      </c>
      <c r="D79" s="27" t="s">
        <v>409</v>
      </c>
      <c r="E79" s="29" t="s">
        <v>410</v>
      </c>
      <c r="F79" s="29" t="s">
        <v>416</v>
      </c>
      <c r="G79" s="29" t="s">
        <v>417</v>
      </c>
      <c r="H79" s="29" t="s">
        <v>418</v>
      </c>
      <c r="I79" s="29" t="s">
        <v>418</v>
      </c>
      <c r="J79" s="29">
        <v>1</v>
      </c>
      <c r="K79" s="38">
        <v>45241</v>
      </c>
      <c r="L79" s="38">
        <v>45275</v>
      </c>
      <c r="M79" s="24">
        <f t="shared" si="1"/>
        <v>4.8571428571428568</v>
      </c>
      <c r="N79" s="28">
        <v>0</v>
      </c>
      <c r="O79" s="40" t="s">
        <v>419</v>
      </c>
      <c r="P79" s="9"/>
      <c r="Q79" s="5" t="s">
        <v>36</v>
      </c>
      <c r="R79" s="5" t="s">
        <v>36</v>
      </c>
    </row>
    <row r="80" spans="1:18" ht="30" hidden="1" customHeight="1">
      <c r="A80" s="54" t="s">
        <v>420</v>
      </c>
      <c r="B80" s="32" t="s">
        <v>27</v>
      </c>
      <c r="C80" s="67" t="s">
        <v>394</v>
      </c>
      <c r="D80" s="27" t="s">
        <v>421</v>
      </c>
      <c r="E80" s="29" t="s">
        <v>422</v>
      </c>
      <c r="F80" s="31" t="s">
        <v>423</v>
      </c>
      <c r="G80" s="31" t="s">
        <v>424</v>
      </c>
      <c r="H80" s="31" t="s">
        <v>425</v>
      </c>
      <c r="I80" s="31" t="s">
        <v>425</v>
      </c>
      <c r="J80" s="41">
        <v>1</v>
      </c>
      <c r="K80" s="42">
        <v>45298</v>
      </c>
      <c r="L80" s="42">
        <v>45657</v>
      </c>
      <c r="M80" s="24">
        <f t="shared" si="1"/>
        <v>51.285714285714285</v>
      </c>
      <c r="N80" s="28">
        <v>0</v>
      </c>
      <c r="O80" s="40" t="s">
        <v>426</v>
      </c>
      <c r="P80" s="9"/>
      <c r="Q80" s="5" t="s">
        <v>147</v>
      </c>
      <c r="R80" s="5" t="s">
        <v>147</v>
      </c>
    </row>
    <row r="81" spans="1:18" ht="69.95" hidden="1" customHeight="1">
      <c r="A81" s="54" t="s">
        <v>427</v>
      </c>
      <c r="B81" s="32" t="s">
        <v>27</v>
      </c>
      <c r="C81" s="67" t="s">
        <v>394</v>
      </c>
      <c r="D81" s="27" t="s">
        <v>428</v>
      </c>
      <c r="E81" s="29" t="s">
        <v>429</v>
      </c>
      <c r="F81" s="29" t="s">
        <v>430</v>
      </c>
      <c r="G81" s="29" t="s">
        <v>431</v>
      </c>
      <c r="H81" s="29" t="s">
        <v>413</v>
      </c>
      <c r="I81" s="29" t="s">
        <v>413</v>
      </c>
      <c r="J81" s="29">
        <v>3</v>
      </c>
      <c r="K81" s="38">
        <v>45241</v>
      </c>
      <c r="L81" s="38">
        <v>45275</v>
      </c>
      <c r="M81" s="24">
        <f t="shared" si="1"/>
        <v>4.8571428571428568</v>
      </c>
      <c r="N81" s="28">
        <v>0</v>
      </c>
      <c r="O81" s="40" t="s">
        <v>432</v>
      </c>
      <c r="P81" s="9"/>
      <c r="Q81" s="5" t="s">
        <v>36</v>
      </c>
      <c r="R81" s="5" t="s">
        <v>36</v>
      </c>
    </row>
    <row r="82" spans="1:18" ht="30" hidden="1" customHeight="1">
      <c r="A82" s="54" t="s">
        <v>433</v>
      </c>
      <c r="B82" s="32" t="s">
        <v>27</v>
      </c>
      <c r="C82" s="68" t="s">
        <v>394</v>
      </c>
      <c r="D82" s="27" t="s">
        <v>428</v>
      </c>
      <c r="E82" s="29" t="s">
        <v>429</v>
      </c>
      <c r="F82" s="29" t="s">
        <v>434</v>
      </c>
      <c r="G82" s="29" t="s">
        <v>435</v>
      </c>
      <c r="H82" s="29" t="s">
        <v>436</v>
      </c>
      <c r="I82" s="29" t="s">
        <v>436</v>
      </c>
      <c r="J82" s="43">
        <v>1</v>
      </c>
      <c r="K82" s="38">
        <v>45292</v>
      </c>
      <c r="L82" s="38">
        <v>45350</v>
      </c>
      <c r="M82" s="24">
        <f t="shared" si="1"/>
        <v>8.2857142857142865</v>
      </c>
      <c r="N82" s="28">
        <v>0</v>
      </c>
      <c r="O82" s="40" t="s">
        <v>437</v>
      </c>
      <c r="P82" s="9"/>
      <c r="Q82" s="5" t="s">
        <v>147</v>
      </c>
      <c r="R82" s="5" t="s">
        <v>147</v>
      </c>
    </row>
    <row r="83" spans="1:18" ht="30" hidden="1" customHeight="1">
      <c r="A83" s="54" t="s">
        <v>438</v>
      </c>
      <c r="B83" s="32" t="s">
        <v>27</v>
      </c>
      <c r="C83" s="68" t="s">
        <v>394</v>
      </c>
      <c r="D83" s="27" t="s">
        <v>428</v>
      </c>
      <c r="E83" s="29" t="s">
        <v>429</v>
      </c>
      <c r="F83" s="29" t="s">
        <v>439</v>
      </c>
      <c r="G83" s="29" t="s">
        <v>440</v>
      </c>
      <c r="H83" s="29" t="s">
        <v>441</v>
      </c>
      <c r="I83" s="29" t="s">
        <v>441</v>
      </c>
      <c r="J83" s="29">
        <v>1</v>
      </c>
      <c r="K83" s="38">
        <v>45292</v>
      </c>
      <c r="L83" s="38">
        <v>45322</v>
      </c>
      <c r="M83" s="24">
        <f t="shared" si="1"/>
        <v>4.2857142857142856</v>
      </c>
      <c r="N83" s="28">
        <v>0</v>
      </c>
      <c r="O83" s="40" t="s">
        <v>442</v>
      </c>
      <c r="P83" s="9"/>
      <c r="Q83" s="5" t="s">
        <v>147</v>
      </c>
      <c r="R83" s="5" t="s">
        <v>147</v>
      </c>
    </row>
    <row r="84" spans="1:18" ht="30" hidden="1" customHeight="1">
      <c r="A84" s="54" t="s">
        <v>443</v>
      </c>
      <c r="B84" s="32" t="s">
        <v>27</v>
      </c>
      <c r="C84" s="67" t="s">
        <v>394</v>
      </c>
      <c r="D84" s="27" t="s">
        <v>444</v>
      </c>
      <c r="E84" s="29" t="s">
        <v>445</v>
      </c>
      <c r="F84" s="29" t="s">
        <v>446</v>
      </c>
      <c r="G84" s="29" t="s">
        <v>447</v>
      </c>
      <c r="H84" s="36" t="s">
        <v>448</v>
      </c>
      <c r="I84" s="36" t="s">
        <v>448</v>
      </c>
      <c r="J84" s="36">
        <v>1</v>
      </c>
      <c r="K84" s="38">
        <v>45306</v>
      </c>
      <c r="L84" s="38">
        <v>45324</v>
      </c>
      <c r="M84" s="24">
        <f t="shared" si="1"/>
        <v>2.5714285714285716</v>
      </c>
      <c r="N84" s="28">
        <v>0</v>
      </c>
      <c r="O84" s="40" t="s">
        <v>449</v>
      </c>
      <c r="P84" s="9"/>
      <c r="Q84" s="5" t="s">
        <v>147</v>
      </c>
      <c r="R84" s="5" t="s">
        <v>147</v>
      </c>
    </row>
    <row r="85" spans="1:18" ht="30" hidden="1" customHeight="1">
      <c r="A85" s="54" t="s">
        <v>450</v>
      </c>
      <c r="B85" s="32" t="s">
        <v>27</v>
      </c>
      <c r="C85" s="67" t="s">
        <v>394</v>
      </c>
      <c r="D85" s="27" t="s">
        <v>451</v>
      </c>
      <c r="E85" s="29" t="s">
        <v>452</v>
      </c>
      <c r="F85" s="29" t="s">
        <v>453</v>
      </c>
      <c r="G85" s="29" t="s">
        <v>454</v>
      </c>
      <c r="H85" s="36" t="s">
        <v>455</v>
      </c>
      <c r="I85" s="36" t="s">
        <v>455</v>
      </c>
      <c r="J85" s="36">
        <v>1</v>
      </c>
      <c r="K85" s="38">
        <v>45298</v>
      </c>
      <c r="L85" s="38">
        <v>45657</v>
      </c>
      <c r="M85" s="24">
        <f t="shared" si="1"/>
        <v>51.285714285714285</v>
      </c>
      <c r="N85" s="28">
        <v>0</v>
      </c>
      <c r="O85" s="40" t="s">
        <v>456</v>
      </c>
      <c r="P85" s="9"/>
      <c r="Q85" s="5" t="s">
        <v>147</v>
      </c>
      <c r="R85" s="5" t="s">
        <v>147</v>
      </c>
    </row>
    <row r="86" spans="1:18" ht="30" hidden="1" customHeight="1">
      <c r="A86" s="54" t="s">
        <v>457</v>
      </c>
      <c r="B86" s="32" t="s">
        <v>27</v>
      </c>
      <c r="C86" s="67" t="s">
        <v>394</v>
      </c>
      <c r="D86" s="27" t="s">
        <v>458</v>
      </c>
      <c r="E86" s="29" t="s">
        <v>459</v>
      </c>
      <c r="F86" s="29" t="s">
        <v>460</v>
      </c>
      <c r="G86" s="29" t="s">
        <v>461</v>
      </c>
      <c r="H86" s="36" t="s">
        <v>462</v>
      </c>
      <c r="I86" s="36" t="s">
        <v>462</v>
      </c>
      <c r="J86" s="36">
        <v>1</v>
      </c>
      <c r="K86" s="38">
        <v>45298</v>
      </c>
      <c r="L86" s="38">
        <v>45351</v>
      </c>
      <c r="M86" s="24">
        <f t="shared" si="1"/>
        <v>7.5714285714285712</v>
      </c>
      <c r="N86" s="28">
        <v>0</v>
      </c>
      <c r="O86" s="40" t="s">
        <v>463</v>
      </c>
      <c r="P86" s="9"/>
      <c r="Q86" s="5" t="s">
        <v>147</v>
      </c>
      <c r="R86" s="5" t="s">
        <v>147</v>
      </c>
    </row>
    <row r="87" spans="1:18" ht="30" hidden="1" customHeight="1" thickBot="1">
      <c r="A87" s="54" t="s">
        <v>464</v>
      </c>
      <c r="B87" s="44" t="s">
        <v>27</v>
      </c>
      <c r="C87" s="69" t="s">
        <v>394</v>
      </c>
      <c r="D87" s="58" t="s">
        <v>458</v>
      </c>
      <c r="E87" s="45" t="s">
        <v>459</v>
      </c>
      <c r="F87" s="45" t="s">
        <v>465</v>
      </c>
      <c r="G87" s="45" t="s">
        <v>466</v>
      </c>
      <c r="H87" s="45" t="s">
        <v>467</v>
      </c>
      <c r="I87" s="45" t="s">
        <v>467</v>
      </c>
      <c r="J87" s="46">
        <v>1</v>
      </c>
      <c r="K87" s="47">
        <v>44947</v>
      </c>
      <c r="L87" s="47">
        <v>45657</v>
      </c>
      <c r="M87" s="48">
        <f>(L87-K87)/7</f>
        <v>101.42857142857143</v>
      </c>
      <c r="N87" s="49">
        <v>0</v>
      </c>
      <c r="O87" s="50" t="s">
        <v>468</v>
      </c>
      <c r="P87" s="9"/>
      <c r="Q87" s="5" t="s">
        <v>147</v>
      </c>
      <c r="R87" s="5" t="s">
        <v>147</v>
      </c>
    </row>
    <row r="88" spans="1:18" ht="69.95" customHeight="1"/>
    <row r="89" spans="1:18" ht="69.95" customHeight="1"/>
    <row r="350980" spans="1:1" ht="30" customHeight="1">
      <c r="A350980" s="51" t="s">
        <v>469</v>
      </c>
    </row>
    <row r="350981" spans="1:1" ht="30" customHeight="1">
      <c r="A350981" s="51" t="s">
        <v>27</v>
      </c>
    </row>
  </sheetData>
  <autoFilter xmlns:x14="http://schemas.microsoft.com/office/spreadsheetml/2009/9/main" ref="A10:IW87" xr:uid="{0375D42E-600F-411E-B750-2B6D3CFB81B2}">
    <filterColumn colId="2">
      <filters>
        <filter val="&quot;Hallazgo N°. 13. Meta 1. Auditoria Financiera al MI, vigencia 2022 Subdirección de Proyectos"/>
        <filter val="&quot;Hallazgo N°. 13. Meta 2. Auditoria Financiera al MI, vigencia 2022 Subdirección de Proyectos"/>
        <filter val="&quot;Hallazgo N°. 14 Meta 1. Auditoria Financiera al MI, vigencia 2022 Subdirección de Proyectos"/>
        <filter val="&quot;Hallazgo N°. 14. Meta 2. Auditoria Financiera al MI, vigencia 2022 Subdirección de Proyectos"/>
      </filters>
    </filterColumn>
    <filterColumn colId="3">
      <filters>
        <mc:AlternateContent xmlns:mc="http://schemas.openxmlformats.org/markup-compatibility/2006">
          <mc:Choice Requires="x14">
            <x14:filter val="Contrato No.1792 de 2021, se determinó un presunto daño patrimonial al Estado en desarrollo del contrato asciende a ($3.716.746,48), es evidente que las actividades del ítem descrito están relacionadas con gastos que corresponde al rubro de administración ya que no contienen en su realización circunstancias que impliquen mano de obra, herramienta, materiales y transporte."/>
            <x14:filter val="Convenio No. 880 del 2019, se determinó un presunto daño patrimonial al Estado en desarrollo del contrato asciende a ($102.694.333,39), es evidente que las actividades están relacionadas a gastos con cargo al rubro de administración ya que no contienen en su realización situaciones que impliquen mano de obra, herramienta, materiales y transporte;"/>
          </mc:Choice>
        </mc:AlternateContent>
      </filters>
    </filterColumn>
  </autoFilter>
  <mergeCells count="1">
    <mergeCell ref="B8:O8"/>
  </mergeCells>
  <phoneticPr fontId="3" type="noConversion"/>
  <dataValidations xWindow="238" yWindow="801"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72 C76" xr:uid="{3D10344E-3B3D-4322-A13D-C0289454C9DC}">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76 D11:D71" xr:uid="{ABB4AE75-EAD7-48D9-843E-E0DEAAD54FC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76 F11:F72 I14:I21" xr:uid="{35AFE8C5-1D33-4F07-A228-2996C0D17DA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76 G11:G72" xr:uid="{5313D16A-6D64-41C7-9116-6EE1489DC79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76:I76 H11:H72 I12:I13 I24:I29 I31:I35 I40:I87" xr:uid="{D378C230-31D5-4275-AD8B-CC164EEC72C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2 J76" xr:uid="{8C94D679-D231-4C1F-918E-FC1AA9FC6D8D}">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2 K76" xr:uid="{D0996BD3-8B05-48A5-9C72-DE189C2B59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2 L76" xr:uid="{23B38C3C-07AD-4A21-BA3B-39C1AEF597A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87" xr:uid="{F5049F1C-3734-45E9-96D5-592140690D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1:B87" xr:uid="{24F2AE49-5EA1-4256-82EC-08A7313744D4}">
      <formula1>$A$350979:$A$350981</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11:E72" xr:uid="{214B8C8D-F466-44DF-945B-89B9EE02530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87 C11:C71" xr:uid="{00000000-0002-0000-0000-00000C000000}">
      <formula1>0</formula1>
      <formula2>390</formula2>
    </dataValidation>
  </dataValidations>
  <pageMargins left="0.39370078740157483" right="0.39370078740157483" top="0.39370078740157483" bottom="0.39370078740157483" header="0.31496062992125984" footer="0.31496062992125984"/>
  <pageSetup paperSize="5" scale="46" orientation="landscape" r:id="rId1"/>
  <rowBreaks count="1" manualBreakCount="1">
    <brk id="17" max="16383" man="1"/>
  </rowBreaks>
  <colBreaks count="1" manualBreakCount="1">
    <brk id="15"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C663B1FD4ADBD4A9CF3D0505FB52B3E" ma:contentTypeVersion="13" ma:contentTypeDescription="Crear nuevo documento." ma:contentTypeScope="" ma:versionID="032dcbd5d82a274b0d4d263a7dbdd07f">
  <xsd:schema xmlns:xsd="http://www.w3.org/2001/XMLSchema" xmlns:xs="http://www.w3.org/2001/XMLSchema" xmlns:p="http://schemas.microsoft.com/office/2006/metadata/properties" xmlns:ns2="912ae11a-caba-4a76-8631-a66601dd5819" xmlns:ns3="fdeb778c-5b01-452c-96bb-9610307ef013" targetNamespace="http://schemas.microsoft.com/office/2006/metadata/properties" ma:root="true" ma:fieldsID="c670a6eb68b5a34ccb1ac65e821d77e8" ns2:_="" ns3:_="">
    <xsd:import namespace="912ae11a-caba-4a76-8631-a66601dd5819"/>
    <xsd:import namespace="fdeb778c-5b01-452c-96bb-9610307ef01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Hor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2ae11a-caba-4a76-8631-a66601dd58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Hora" ma:index="20" nillable="true" ma:displayName="Hora" ma:default="[today]" ma:format="DateTime" ma:internalName="Hor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deb778c-5b01-452c-96bb-9610307ef01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8f289e2-8fa8-4ea0-a842-b823cf487900}" ma:internalName="TaxCatchAll" ma:showField="CatchAllData" ma:web="fdeb778c-5b01-452c-96bb-9610307ef0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deb778c-5b01-452c-96bb-9610307ef013" xsi:nil="true"/>
    <lcf76f155ced4ddcb4097134ff3c332f xmlns="912ae11a-caba-4a76-8631-a66601dd5819">
      <Terms xmlns="http://schemas.microsoft.com/office/infopath/2007/PartnerControls"/>
    </lcf76f155ced4ddcb4097134ff3c332f>
    <Hora xmlns="912ae11a-caba-4a76-8631-a66601dd5819">2025-08-08T13:34:54+00:00</Hor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C12124-DF5B-4747-A4CB-E1A2990743FF}"/>
</file>

<file path=customXml/itemProps2.xml><?xml version="1.0" encoding="utf-8"?>
<ds:datastoreItem xmlns:ds="http://schemas.openxmlformats.org/officeDocument/2006/customXml" ds:itemID="{CEA31BC4-6194-4C67-94D1-153FFC6B64B0}"/>
</file>

<file path=customXml/itemProps3.xml><?xml version="1.0" encoding="utf-8"?>
<ds:datastoreItem xmlns:ds="http://schemas.openxmlformats.org/officeDocument/2006/customXml" ds:itemID="{EA2789CE-0740-4B63-9AAB-18867DAFF85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Ingrid Constanza Vega Martinez</cp:lastModifiedBy>
  <cp:revision/>
  <dcterms:created xsi:type="dcterms:W3CDTF">2024-01-10T15:05:16Z</dcterms:created>
  <dcterms:modified xsi:type="dcterms:W3CDTF">2025-08-08T17:12:55Z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0x010100AC663B1FD4ADBD4A9CF3D0505FB52B3E</vt:lpwstr>
  </property>
  <property fmtid="{D5CDD505-2E9C-101B-9397-08002B2CF9AE}" pid="3" name="MediaServiceImageTags">
    <vt:lpwstr/>
  </property>
</Properties>
</file>