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athe\Documents\CONTRATO MININTERIOR\SIGI\DOCUMENTACIÓN PROCESOS\3. Junio\Auditorías SGSTT\Documentos ajustados\"/>
    </mc:Choice>
  </mc:AlternateContent>
  <xr:revisionPtr revIDLastSave="0" documentId="13_ncr:1_{B44A0C60-C76A-4DD7-ABFC-3208223795FD}" xr6:coauthVersionLast="47" xr6:coauthVersionMax="47" xr10:uidLastSave="{00000000-0000-0000-0000-000000000000}"/>
  <bookViews>
    <workbookView xWindow="-110" yWindow="-110" windowWidth="25820" windowHeight="10300" activeTab="1" xr2:uid="{00000000-000D-0000-FFFF-FFFF00000000}"/>
  </bookViews>
  <sheets>
    <sheet name="PLAN DE AUDITORÍA" sheetId="1" r:id="rId1"/>
    <sheet name="Instrucciones diligenciamiento" sheetId="2" r:id="rId2"/>
  </sheets>
  <definedNames>
    <definedName name="_xlnm.Print_Area" localSheetId="0">'PLAN DE AUDITORÍA'!$A$1:$T$41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3" i="1"/>
  <c r="O32" i="1"/>
  <c r="N32" i="1"/>
  <c r="M32" i="1"/>
  <c r="L32" i="1"/>
  <c r="K32" i="1"/>
  <c r="J32" i="1"/>
  <c r="I32" i="1"/>
  <c r="H32" i="1"/>
  <c r="G32" i="1"/>
  <c r="F32" i="1"/>
  <c r="E32" i="1"/>
  <c r="O31" i="1"/>
  <c r="O33" i="1" s="1"/>
  <c r="N31" i="1"/>
  <c r="N33" i="1" s="1"/>
  <c r="M31" i="1"/>
  <c r="M33" i="1" s="1"/>
  <c r="L31" i="1"/>
  <c r="L33" i="1" s="1"/>
  <c r="K31" i="1"/>
  <c r="J31" i="1"/>
  <c r="J33" i="1" s="1"/>
  <c r="I31" i="1"/>
  <c r="I33" i="1" s="1"/>
  <c r="H31" i="1"/>
  <c r="H33" i="1" s="1"/>
  <c r="G31" i="1"/>
  <c r="G33" i="1" s="1"/>
  <c r="F31" i="1"/>
  <c r="E31" i="1"/>
  <c r="E33" i="1" s="1"/>
  <c r="D32" i="1"/>
  <c r="D31" i="1"/>
  <c r="P15" i="1"/>
  <c r="Q13" i="1"/>
  <c r="P20" i="1"/>
  <c r="Q19" i="1" s="1"/>
  <c r="P19" i="1"/>
  <c r="P18" i="1"/>
  <c r="P17" i="1"/>
  <c r="P16" i="1"/>
  <c r="Q15" i="1" l="1"/>
  <c r="Q17" i="1"/>
  <c r="F33" i="1"/>
  <c r="K33" i="1"/>
  <c r="P31" i="1"/>
  <c r="P32" i="1"/>
  <c r="D33" i="1"/>
  <c r="P33" i="1" l="1"/>
  <c r="O30" i="1"/>
  <c r="N30" i="1"/>
  <c r="M30" i="1"/>
  <c r="L30" i="1"/>
  <c r="K30" i="1"/>
  <c r="J30" i="1"/>
  <c r="I30" i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<sst xmlns="http://schemas.openxmlformats.org/spreadsheetml/2006/main" count="135" uniqueCount="98">
  <si>
    <t>2. ALCANCE</t>
  </si>
  <si>
    <t>ACTIVIDAD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</si>
  <si>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</si>
  <si>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</si>
  <si>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</si>
  <si>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</si>
  <si>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</si>
  <si>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</si>
  <si>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</si>
  <si>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</si>
  <si>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</si>
  <si>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</si>
  <si>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</si>
  <si>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</si>
  <si>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</si>
  <si>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</si>
  <si>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</si>
  <si>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*P</t>
  </si>
  <si>
    <t>*E</t>
  </si>
  <si>
    <t>P*= Programado
E*= Ejecutado</t>
  </si>
  <si>
    <t>5.RECURSOS ASIGNADOS</t>
  </si>
  <si>
    <t>CUMPLIMIENTO DEL PROGRAMA</t>
  </si>
  <si>
    <t xml:space="preserve">TOTAL </t>
  </si>
  <si>
    <t>GRÁFICA</t>
  </si>
  <si>
    <t>NOMBRE</t>
  </si>
  <si>
    <t>VARIABLES</t>
  </si>
  <si>
    <t>FORMULA</t>
  </si>
  <si>
    <t>(Actividades ejecutadas/
Actividades programadas)  *100</t>
  </si>
  <si>
    <t>Programadas</t>
  </si>
  <si>
    <t>Ejecutadas</t>
  </si>
  <si>
    <t>Resultado</t>
  </si>
  <si>
    <t>Meta</t>
  </si>
  <si>
    <t>HALLAZGO</t>
  </si>
  <si>
    <t>ACCIÓN</t>
  </si>
  <si>
    <t>FECHA DE EJECUCIÓN</t>
  </si>
  <si>
    <t>ESTADO</t>
  </si>
  <si>
    <t>Resultado de Análisis de Datos Diciembre:</t>
  </si>
  <si>
    <t>6. IDENTIFICACIÓN DE RIESGOS</t>
  </si>
  <si>
    <t>7.  MEDICIÓN Y SEGUIMIENTO</t>
  </si>
  <si>
    <t>8. ANALISIS DE DATOS</t>
  </si>
  <si>
    <t>9. PLAN DE ACCIÓN</t>
  </si>
  <si>
    <t xml:space="preserve">Resultado de Análisis de Datos Junio: </t>
  </si>
  <si>
    <t>VERSIÓN</t>
  </si>
  <si>
    <t>PÁGINA</t>
  </si>
  <si>
    <t>VIGENTE DESDE</t>
  </si>
  <si>
    <t>1 DE 1</t>
  </si>
  <si>
    <t>GESTIÓN DE TALENTO HUMANO</t>
  </si>
  <si>
    <t>PERIODO:</t>
  </si>
  <si>
    <t>1. OBJETIVO DEL PLAN</t>
  </si>
  <si>
    <t xml:space="preserve">Humanos:               
Financieros:      
Técnicos:            </t>
  </si>
  <si>
    <t>MES XX</t>
  </si>
  <si>
    <t>PROCESO</t>
  </si>
  <si>
    <t>GESTIÓN DEL TALENTO HUMANO</t>
  </si>
  <si>
    <t>FORMATO</t>
  </si>
  <si>
    <t>INSTRUCCIONES DE DILIGENCIAMIENTO</t>
  </si>
  <si>
    <t>Registre: Nombres,  apellidos, cargo  y la firma de quien elabora</t>
  </si>
  <si>
    <t>Registre: Nombres,  apellidos, cargo  y la firma de quien revisa</t>
  </si>
  <si>
    <t>Registre: Nombres,  apellidos, cargo  y la firma de quien aprueba</t>
  </si>
  <si>
    <t>Registre el objetivo que se tiene para llevar a cabo en la auditorìa</t>
  </si>
  <si>
    <t>2.  ALCANCE</t>
  </si>
  <si>
    <t>Insertar las filas que requiera según actividades a programar</t>
  </si>
  <si>
    <t>P*= Programado</t>
  </si>
  <si>
    <t>E*= Ejecutado</t>
  </si>
  <si>
    <t>TOTAL</t>
  </si>
  <si>
    <t>3. META</t>
  </si>
  <si>
    <t xml:space="preserve">4.  CRONOGRAMA </t>
  </si>
  <si>
    <t>3.  META</t>
  </si>
  <si>
    <t>Ubique el mes en el cual se va a llevar a cabo la actividad y registre en la casilla *P (Programado),  el número de actividades a desarrollar  por ejemplo uno (1),  el formato automáticamente se sombrea y se consolida en el total</t>
  </si>
  <si>
    <t>Registre el alcance que se tiene para llevar a cabo en el plan de  auditorìa mencione el inicio y fin, dependencias, cláusulas auditar 
Nota: Tener presente si el plan de auditoría se realiza por fases.</t>
  </si>
  <si>
    <t>Ubique el mes en el cual se realizó la actividad y registre en la casilla *E (Ejecutado),  el número de actividades a desarrolladas  por ejemplo uno (1),  el formato automáticamente se sombrea y se consolida en el total</t>
  </si>
  <si>
    <t>Vincule el nombre y cargo de la persona responsable de llevar a cabo cada actividad.</t>
  </si>
  <si>
    <t>Generar las observaciones pertinentes cuando la actividad presente incumplimiento.</t>
  </si>
  <si>
    <t>Registre la o las actividades a programar p.e. Auditoría interna, proceso de gestión contractual auditoría externa, formación o retroalimentación de auditores  etc. 
Nota: De requerirse vincular más actividades copiar las filas completas manteniendo el formato y fórmulas de archivo</t>
  </si>
  <si>
    <t>Registre los recursos necesarios según sea el caso para llevar a cabo el plan de auditoría.
Nota: para el caso de contratación externa tener presente la información del presupuesto asignado y la ejecución del anterior contrato.</t>
  </si>
  <si>
    <t>4.  CRONOGRAMA</t>
  </si>
  <si>
    <t>5. RECURSOS ASIGNADOS</t>
  </si>
  <si>
    <t>6. IDENTIFICACIÓN DE LOS RIESGOS</t>
  </si>
  <si>
    <t xml:space="preserve">Teniendo en cuenta el propósito de la auditoría, y el nivel de avance del proceso de implementación y mantenimiento del Sistema de Gestión redacte la meta a la cual se quiere llegar, en términos de porcentaje por ejemplo 75% , tener presente que este valor es el que se deja en el cumplimiento del programa como valor fijo </t>
  </si>
  <si>
    <t>Teniendo en los riesgos evidenciados en los procesos de auditorìas anteriores, los reportes de AT, RIACI, el resultado de la implementación del Taller mapa de peligros registrar los riesgos a los cuales se les debe hacer más énfasis en el desarrollo del Plan de Auditoría</t>
  </si>
  <si>
    <t>Estos datos se registran automáticamente en el formato una vez se diligencie el cronograma</t>
  </si>
  <si>
    <t>Con base en los  datos se registraron  automáticamente en item 7 de medición y seguimiento realice el análisis del cumplimiento según el mes que corresponda (en la casilla mes registar el junio o diciembre), tener presente como punto de partida para el análisis la meta propuesta.</t>
  </si>
  <si>
    <t>Nombre:</t>
  </si>
  <si>
    <t>Cargo:</t>
  </si>
  <si>
    <t>Firma:</t>
  </si>
  <si>
    <t xml:space="preserve">10. FIRMAS RESPONSABLES DEL PLAN </t>
  </si>
  <si>
    <t>ELABORÓ</t>
  </si>
  <si>
    <t>REVISÓ</t>
  </si>
  <si>
    <t>APROBÓ</t>
  </si>
  <si>
    <t>Teniendo en cuenta el análisis de los datos, cuando se presente incumplimientos detallar el hallazgo encontrado en el periodo correspondiente a junio o a diciembre</t>
  </si>
  <si>
    <t>Según el hallazgo programar la o las acciones pertinentes con el fin de dar al alcance al plan de auditoría</t>
  </si>
  <si>
    <t>Asignar fechas para llevar a cabo la o las acciones  con el fin de dar al alcance al plan de auditoría.</t>
  </si>
  <si>
    <t>Vincule el nombre y cargo de la persona responsable de llevar a cabo cadaplan de acción</t>
  </si>
  <si>
    <t>En la verificación semestral revisar el estado del cumplimiento de las acciones programadas y su nivel de avance registrar: CUMPLIDO, PARCIALMENTE CUMPLIDO o SIN CUMPLIR, según corresponda</t>
  </si>
  <si>
    <t>HUMANOS</t>
  </si>
  <si>
    <t>FINACIEROS</t>
  </si>
  <si>
    <t>TÉCNICOS</t>
  </si>
  <si>
    <t>PLAN DE AUDITORÍAS AL SISTEMA DE GESTIÓN DE SEGURIDAD Y SALUD EN EL TRABAJO</t>
  </si>
  <si>
    <t>16/06/2026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</si>
</sst>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0.34998626667073579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4" fontId="14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/>
    <xf numFmtId="0" fontId="5" fillId="0" borderId="0" xfId="1" applyFont="1" applyAlignment="1">
      <alignment horizontal="center"/>
    </xf>
    <xf numFmtId="15" fontId="5" fillId="3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13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15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" fontId="5" fillId="0" borderId="13" xfId="1" applyNumberFormat="1" applyFont="1" applyBorder="1" applyAlignment="1" applyProtection="1">
      <alignment horizontal="center" vertical="center" wrapText="1"/>
      <protection locked="0"/>
    </xf>
    <xf numFmtId="1" fontId="5" fillId="0" borderId="4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7" fontId="5" fillId="0" borderId="1" xfId="1" applyNumberFormat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4" borderId="1" xfId="1" applyFont="1" applyFill="1" applyBorder="1" applyAlignment="1">
      <alignment horizontal="center" vertical="center"/>
    </xf>
    <xf numFmtId="166" fontId="5" fillId="0" borderId="8" xfId="4" applyNumberFormat="1" applyFont="1" applyBorder="1" applyAlignment="1">
      <alignment vertical="center" wrapText="1"/>
    </xf>
    <xf numFmtId="1" fontId="3" fillId="0" borderId="1" xfId="1" applyNumberFormat="1" applyFont="1" applyBorder="1" applyAlignment="1">
      <alignment horizontal="center" vertical="center"/>
    </xf>
    <xf numFmtId="0" fontId="15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horizontal="left" vertical="center" wrapText="1"/>
      <protection locked="0"/>
    </xf>
    <xf numFmtId="9" fontId="5" fillId="0" borderId="8" xfId="2" applyFont="1" applyBorder="1" applyAlignment="1">
      <alignment horizontal="center" vertical="center" wrapText="1"/>
    </xf>
    <xf numFmtId="9" fontId="5" fillId="0" borderId="12" xfId="2" applyFont="1" applyBorder="1" applyAlignment="1">
      <alignment horizontal="center" vertical="center" wrapText="1"/>
    </xf>
    <xf numFmtId="9" fontId="3" fillId="0" borderId="3" xfId="1" applyNumberFormat="1" applyFont="1" applyBorder="1" applyAlignment="1">
      <alignment horizontal="center" vertical="center" wrapText="1"/>
    </xf>
    <xf numFmtId="9" fontId="3" fillId="0" borderId="4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left" vertical="top" wrapText="1"/>
    </xf>
    <xf numFmtId="0" fontId="7" fillId="4" borderId="15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left" vertical="center" wrapText="1"/>
    </xf>
    <xf numFmtId="0" fontId="13" fillId="6" borderId="3" xfId="1" applyFont="1" applyFill="1" applyBorder="1" applyAlignment="1">
      <alignment horizontal="left" vertical="center" wrapText="1"/>
    </xf>
    <xf numFmtId="0" fontId="13" fillId="6" borderId="10" xfId="1" applyFont="1" applyFill="1" applyBorder="1" applyAlignment="1">
      <alignment horizontal="left" vertical="center" wrapText="1"/>
    </xf>
    <xf numFmtId="0" fontId="13" fillId="6" borderId="4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2" borderId="9" xfId="1" applyNumberFormat="1" applyFont="1" applyFill="1" applyBorder="1" applyAlignment="1" applyProtection="1">
      <alignment horizontal="center" vertical="center"/>
      <protection locked="0"/>
    </xf>
    <xf numFmtId="1" fontId="3" fillId="2" borderId="11" xfId="1" applyNumberFormat="1" applyFont="1" applyFill="1" applyBorder="1" applyAlignment="1" applyProtection="1">
      <alignment horizontal="center" vertical="center"/>
      <protection locked="0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top"/>
    </xf>
    <xf numFmtId="0" fontId="4" fillId="2" borderId="3" xfId="1" applyFont="1" applyFill="1" applyBorder="1" applyAlignment="1">
      <alignment horizontal="left" vertical="top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16" xfId="1" applyFont="1" applyFill="1" applyBorder="1" applyAlignment="1">
      <alignment horizontal="center" vertical="center"/>
    </xf>
    <xf numFmtId="17" fontId="3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1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2" xfId="1" xr:uid="{00000000-0005-0000-0000-000002000000}"/>
    <cellStyle name="Normal 3" xfId="3" xr:uid="{00000000-0005-0000-0000-000003000000}"/>
    <cellStyle name="Porcentaje 2" xfId="2" xr:uid="{00000000-0005-0000-0000-000004000000}"/>
  </cellStyles>
  <dxfs count="2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CC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gradientFill degree="135">
          <stop position="0">
            <color theme="0" tint="-0.34900967436750391"/>
          </stop>
          <stop position="1">
            <color theme="4"/>
          </stop>
        </gradientFill>
      </fill>
    </dxf>
    <dxf>
      <font>
        <color auto="1"/>
      </font>
      <fill>
        <gradientFill degree="45">
          <stop position="0">
            <color rgb="FF13F92E"/>
          </stop>
          <stop position="1">
            <color rgb="FF92D050"/>
          </stop>
        </gradientFill>
      </fill>
    </dxf>
    <dxf>
      <fill>
        <gradientFill degree="135">
          <stop position="0">
            <color theme="0" tint="-0.34900967436750391"/>
          </stop>
          <stop position="1">
            <color theme="4"/>
          </stop>
        </gradientFill>
      </fill>
    </dxf>
    <dxf>
      <font>
        <color auto="1"/>
      </font>
      <fill>
        <gradientFill degree="45">
          <stop position="0">
            <color rgb="FF13F92E"/>
          </stop>
          <stop position="1">
            <color rgb="FF92D050"/>
          </stop>
        </gradientFill>
      </fill>
    </dxf>
    <dxf>
      <fill>
        <gradientFill degree="135">
          <stop position="0">
            <color theme="0" tint="-0.34900967436750391"/>
          </stop>
          <stop position="1">
            <color theme="4"/>
          </stop>
        </gradientFill>
      </fill>
    </dxf>
    <dxf>
      <font>
        <color auto="1"/>
      </font>
      <fill>
        <gradientFill degree="45">
          <stop position="0">
            <color rgb="FF13F92E"/>
          </stop>
          <stop position="1">
            <color rgb="FF92D050"/>
          </stop>
        </gradientFill>
      </fill>
    </dxf>
    <dxf>
      <fill>
        <gradientFill degree="135">
          <stop position="0">
            <color theme="0" tint="-0.34900967436750391"/>
          </stop>
          <stop position="1">
            <color theme="4"/>
          </stop>
        </gradientFill>
      </fill>
    </dxf>
    <dxf>
      <font>
        <color auto="1"/>
      </font>
      <fill>
        <gradientFill degree="45">
          <stop position="0">
            <color rgb="FF13F92E"/>
          </stop>
          <stop position="1">
            <color rgb="FF92D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Resultado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'PLAN DE AUDITORÍA'!$D$30:$O$30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'PLAN DE AUDITORÍA'!$D$33:$O$33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D48-BF71-695A844C4E26}"/>
            </c:ext>
          </c:extLst>
        </c:ser>
        <c:ser>
          <c:idx val="1"/>
          <c:order val="1"/>
          <c:tx>
            <c:v>Meta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'PLAN DE AUDITORÍA'!$D$30:$O$30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'PLAN DE AUDITORÍA'!$D$34:$O$34</c:f>
              <c:numCache>
                <c:formatCode>0%</c:formatCode>
                <c:ptCount val="12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D48-BF71-695A844C4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42223840"/>
        <c:axId val="-1742232544"/>
      </c:lineChart>
      <c:catAx>
        <c:axId val="-174222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42232544"/>
        <c:crosses val="autoZero"/>
        <c:auto val="1"/>
        <c:lblAlgn val="ctr"/>
        <c:lblOffset val="100"/>
        <c:noMultiLvlLbl val="0"/>
      </c:catAx>
      <c:valAx>
        <c:axId val="-174223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74222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90017</xdr:colOff>
      <xdr:row>28</xdr:row>
      <xdr:rowOff>83736</xdr:rowOff>
    </xdr:from>
    <xdr:to>
      <xdr:col>18</xdr:col>
      <xdr:colOff>2082939</xdr:colOff>
      <xdr:row>34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9852AB-4C0A-480D-92A0-5A7DA22A0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272141</xdr:colOff>
      <xdr:row>0</xdr:row>
      <xdr:rowOff>217714</xdr:rowOff>
    </xdr:from>
    <xdr:to>
      <xdr:col>1</xdr:col>
      <xdr:colOff>1285601</xdr:colOff>
      <xdr:row>3</xdr:row>
      <xdr:rowOff>21472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B515F0-656C-45B7-88F0-85215CCB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0" y="217714"/>
          <a:ext cx="1013460" cy="905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287655</xdr:colOff>
      <xdr:row>0</xdr:row>
      <xdr:rowOff>89534</xdr:rowOff>
    </xdr:from>
    <xdr:to>
      <xdr:col>0</xdr:col>
      <xdr:colOff>1298575</xdr:colOff>
      <xdr:row>5</xdr:row>
      <xdr:rowOff>82976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008DD3-CADB-4CFE-B57D-3B4DEBCF4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" y="89534"/>
          <a:ext cx="1013460" cy="905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showGridLines="0" zoomScale="60" zoomScaleNormal="60" zoomScaleSheetLayoutView="91" workbookViewId="0">
      <selection activeCell="S2" sqref="S2"/>
    </sheetView>
  </sheetViews>
  <sheetFormatPr baseColWidth="10" defaultColWidth="10.44140625" defaultRowHeight="15" x14ac:dyDescent="0.25"/>
  <cols>
    <col min="1" max="1" width="16.44140625" style="3" customWidth="1"/>
    <col min="2" max="2" width="19.44140625" style="3" customWidth="1"/>
    <col min="3" max="3" width="28.44140625" style="3" customWidth="1"/>
    <col min="4" max="4" width="11" style="3" customWidth="1"/>
    <col min="5" max="5" width="10.44140625" style="3" customWidth="1"/>
    <col min="6" max="6" width="8.33203125" style="3" customWidth="1"/>
    <col min="7" max="7" width="8.109375" style="3" customWidth="1"/>
    <col min="8" max="8" width="9.33203125" style="3" customWidth="1"/>
    <col min="9" max="9" width="8" style="3" customWidth="1"/>
    <col min="10" max="11" width="8.6640625" style="3" customWidth="1"/>
    <col min="12" max="12" width="8.44140625" style="3" customWidth="1"/>
    <col min="13" max="13" width="8.109375" style="3" customWidth="1"/>
    <col min="14" max="14" width="8" style="3" customWidth="1"/>
    <col min="15" max="15" width="8.5546875" style="3" customWidth="1"/>
    <col min="16" max="16" width="12.33203125" style="3" customWidth="1"/>
    <col min="17" max="17" width="22.33203125" style="3" customWidth="1"/>
    <col min="18" max="18" width="22" style="3" customWidth="1"/>
    <col min="19" max="19" width="32" style="3" customWidth="1"/>
    <col min="20" max="20" width="13.44140625" style="3" customWidth="1"/>
    <col min="21" max="248" width="11.44140625" style="3" customWidth="1"/>
    <col min="249" max="16384" width="10.44140625" style="3"/>
  </cols>
  <sheetData>
    <row r="1" spans="1:19" ht="28.5" customHeight="1" x14ac:dyDescent="0.25">
      <c r="A1" s="101"/>
      <c r="B1" s="101"/>
      <c r="C1" s="101"/>
      <c r="D1" s="65" t="s">
        <v>46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1" t="s">
        <v>42</v>
      </c>
      <c r="S1" s="2">
        <v>2</v>
      </c>
    </row>
    <row r="2" spans="1:19" ht="31.5" customHeight="1" x14ac:dyDescent="0.25">
      <c r="A2" s="101"/>
      <c r="B2" s="101"/>
      <c r="C2" s="101"/>
      <c r="D2" s="6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  <c r="R2" s="1" t="s">
        <v>43</v>
      </c>
      <c r="S2" s="2" t="s">
        <v>45</v>
      </c>
    </row>
    <row r="3" spans="1:19" ht="27" customHeight="1" x14ac:dyDescent="0.25">
      <c r="A3" s="101"/>
      <c r="B3" s="101"/>
      <c r="C3" s="101"/>
      <c r="D3" s="65" t="s">
        <v>96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  <c r="R3" s="96" t="s">
        <v>44</v>
      </c>
      <c r="S3" s="99" t="s">
        <v>97</v>
      </c>
    </row>
    <row r="4" spans="1:19" ht="21.75" customHeight="1" x14ac:dyDescent="0.25">
      <c r="A4" s="101"/>
      <c r="B4" s="101"/>
      <c r="C4" s="101"/>
      <c r="D4" s="68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  <c r="R4" s="96"/>
      <c r="S4" s="100"/>
    </row>
    <row r="5" spans="1:19" s="4" customFormat="1" ht="18.75" customHeight="1" x14ac:dyDescent="0.25">
      <c r="A5" s="35" t="s">
        <v>48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</row>
    <row r="6" spans="1:19" ht="35.25" customHeight="1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1:19" ht="18.75" customHeight="1" x14ac:dyDescent="0.25">
      <c r="A7" s="35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</row>
    <row r="8" spans="1:19" ht="30" customHeight="1" x14ac:dyDescent="0.2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</row>
    <row r="9" spans="1:19" ht="18.75" customHeight="1" x14ac:dyDescent="0.25">
      <c r="A9" s="35" t="s">
        <v>64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7"/>
    </row>
    <row r="10" spans="1:19" ht="30" customHeight="1" x14ac:dyDescent="0.2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</row>
    <row r="11" spans="1:19" ht="21.75" customHeight="1" x14ac:dyDescent="0.25">
      <c r="A11" s="35" t="s">
        <v>65</v>
      </c>
      <c r="B11" s="36"/>
      <c r="C11" s="3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</row>
    <row r="12" spans="1:19" ht="65.25" customHeight="1" x14ac:dyDescent="0.25">
      <c r="A12" s="97" t="s">
        <v>1</v>
      </c>
      <c r="B12" s="98"/>
      <c r="C12" s="22" t="s">
        <v>19</v>
      </c>
      <c r="D12" s="19" t="s">
        <v>5</v>
      </c>
      <c r="E12" s="19" t="s">
        <v>6</v>
      </c>
      <c r="F12" s="19" t="s">
        <v>7</v>
      </c>
      <c r="G12" s="19" t="s">
        <v>8</v>
      </c>
      <c r="H12" s="19" t="s">
        <v>9</v>
      </c>
      <c r="I12" s="19" t="s">
        <v>10</v>
      </c>
      <c r="J12" s="19" t="s">
        <v>11</v>
      </c>
      <c r="K12" s="19" t="s">
        <v>12</v>
      </c>
      <c r="L12" s="19" t="s">
        <v>13</v>
      </c>
      <c r="M12" s="19" t="s">
        <v>14</v>
      </c>
      <c r="N12" s="19" t="s">
        <v>15</v>
      </c>
      <c r="O12" s="19" t="s">
        <v>16</v>
      </c>
      <c r="P12" s="19" t="s">
        <v>63</v>
      </c>
      <c r="Q12" s="19" t="s">
        <v>2</v>
      </c>
      <c r="R12" s="19" t="s">
        <v>3</v>
      </c>
      <c r="S12" s="19" t="s">
        <v>4</v>
      </c>
    </row>
    <row r="13" spans="1:19" ht="21.75" customHeight="1" x14ac:dyDescent="0.25">
      <c r="A13" s="71"/>
      <c r="B13" s="71"/>
      <c r="C13" s="5" t="s">
        <v>17</v>
      </c>
      <c r="D13" s="6"/>
      <c r="E13" s="6"/>
      <c r="F13" s="6"/>
      <c r="G13" s="7"/>
      <c r="H13" s="8"/>
      <c r="I13" s="9"/>
      <c r="J13" s="6"/>
      <c r="K13" s="6"/>
      <c r="L13" s="6"/>
      <c r="M13" s="7"/>
      <c r="N13" s="8"/>
      <c r="O13" s="8"/>
      <c r="P13" s="30">
        <f>SUM(D13:O13)</f>
        <v>0</v>
      </c>
      <c r="Q13" s="73">
        <f>IFERROR(IF(COUNT(D13:O13)&lt;1,0,IF(COUNT(E14:O14)&gt;=COUNT(E13:O13),1,(COUNT(E14:O14)/COUNT(E13:O13)))),0)</f>
        <v>0</v>
      </c>
      <c r="R13" s="61"/>
      <c r="S13" s="61"/>
    </row>
    <row r="14" spans="1:19" ht="21.75" customHeight="1" x14ac:dyDescent="0.25">
      <c r="A14" s="72"/>
      <c r="B14" s="72"/>
      <c r="C14" s="10" t="s">
        <v>18</v>
      </c>
      <c r="D14" s="11"/>
      <c r="E14" s="11"/>
      <c r="F14" s="11"/>
      <c r="G14" s="12"/>
      <c r="H14" s="13"/>
      <c r="I14" s="14"/>
      <c r="J14" s="11"/>
      <c r="K14" s="11"/>
      <c r="L14" s="11"/>
      <c r="M14" s="12"/>
      <c r="N14" s="13"/>
      <c r="O14" s="13"/>
      <c r="P14" s="30">
        <f>SUM(D14:O14)</f>
        <v>0</v>
      </c>
      <c r="Q14" s="74"/>
      <c r="R14" s="61"/>
      <c r="S14" s="61"/>
    </row>
    <row r="15" spans="1:19" ht="21.75" customHeight="1" x14ac:dyDescent="0.25">
      <c r="A15" s="71"/>
      <c r="B15" s="71"/>
      <c r="C15" s="5" t="s">
        <v>17</v>
      </c>
      <c r="D15" s="6"/>
      <c r="E15" s="6"/>
      <c r="F15" s="6"/>
      <c r="G15" s="7"/>
      <c r="H15" s="8"/>
      <c r="I15" s="9"/>
      <c r="J15" s="6"/>
      <c r="K15" s="6"/>
      <c r="L15" s="6"/>
      <c r="M15" s="7"/>
      <c r="N15" s="8"/>
      <c r="O15" s="8"/>
      <c r="P15" s="30">
        <f>SUM(D15:O15)</f>
        <v>0</v>
      </c>
      <c r="Q15" s="73">
        <f>AVERAGE(P15:P16)</f>
        <v>0</v>
      </c>
      <c r="R15" s="61"/>
      <c r="S15" s="61"/>
    </row>
    <row r="16" spans="1:19" ht="21.75" customHeight="1" x14ac:dyDescent="0.25">
      <c r="A16" s="72"/>
      <c r="B16" s="72"/>
      <c r="C16" s="10" t="s">
        <v>18</v>
      </c>
      <c r="D16" s="11"/>
      <c r="E16" s="11"/>
      <c r="F16" s="11"/>
      <c r="G16" s="12"/>
      <c r="H16" s="13"/>
      <c r="I16" s="14"/>
      <c r="J16" s="11"/>
      <c r="K16" s="11"/>
      <c r="L16" s="11"/>
      <c r="M16" s="12"/>
      <c r="N16" s="13"/>
      <c r="O16" s="13"/>
      <c r="P16" s="30">
        <f t="shared" ref="P16:P20" si="0">SUM(D16:O16)</f>
        <v>0</v>
      </c>
      <c r="Q16" s="74"/>
      <c r="R16" s="61"/>
      <c r="S16" s="61"/>
    </row>
    <row r="17" spans="1:19" ht="21.75" customHeight="1" x14ac:dyDescent="0.25">
      <c r="A17" s="71"/>
      <c r="B17" s="71"/>
      <c r="C17" s="5" t="s">
        <v>17</v>
      </c>
      <c r="D17" s="6"/>
      <c r="E17" s="6"/>
      <c r="F17" s="6"/>
      <c r="G17" s="7"/>
      <c r="H17" s="8"/>
      <c r="I17" s="9"/>
      <c r="J17" s="6"/>
      <c r="K17" s="6"/>
      <c r="L17" s="6"/>
      <c r="M17" s="7"/>
      <c r="N17" s="8"/>
      <c r="O17" s="8"/>
      <c r="P17" s="30">
        <f t="shared" si="0"/>
        <v>0</v>
      </c>
      <c r="Q17" s="73">
        <f>AVERAGE(P17:P18)</f>
        <v>0</v>
      </c>
      <c r="R17" s="61"/>
      <c r="S17" s="61"/>
    </row>
    <row r="18" spans="1:19" ht="21.75" customHeight="1" x14ac:dyDescent="0.25">
      <c r="A18" s="72"/>
      <c r="B18" s="72"/>
      <c r="C18" s="10" t="s">
        <v>18</v>
      </c>
      <c r="D18" s="11"/>
      <c r="E18" s="11"/>
      <c r="F18" s="11"/>
      <c r="G18" s="12"/>
      <c r="H18" s="13"/>
      <c r="I18" s="14"/>
      <c r="J18" s="11"/>
      <c r="K18" s="11"/>
      <c r="L18" s="11"/>
      <c r="M18" s="12"/>
      <c r="N18" s="13"/>
      <c r="O18" s="13"/>
      <c r="P18" s="30">
        <f t="shared" si="0"/>
        <v>0</v>
      </c>
      <c r="Q18" s="74"/>
      <c r="R18" s="61"/>
      <c r="S18" s="61"/>
    </row>
    <row r="19" spans="1:19" ht="21.75" customHeight="1" x14ac:dyDescent="0.25">
      <c r="A19" s="71"/>
      <c r="B19" s="71"/>
      <c r="C19" s="5" t="s">
        <v>17</v>
      </c>
      <c r="D19" s="6"/>
      <c r="E19" s="6"/>
      <c r="F19" s="6"/>
      <c r="G19" s="7"/>
      <c r="H19" s="8"/>
      <c r="I19" s="9"/>
      <c r="J19" s="6"/>
      <c r="K19" s="6"/>
      <c r="L19" s="6"/>
      <c r="M19" s="7"/>
      <c r="N19" s="8"/>
      <c r="O19" s="8"/>
      <c r="P19" s="30">
        <f t="shared" si="0"/>
        <v>0</v>
      </c>
      <c r="Q19" s="73">
        <f>AVERAGE(P19:P20)</f>
        <v>0</v>
      </c>
      <c r="R19" s="61"/>
      <c r="S19" s="61"/>
    </row>
    <row r="20" spans="1:19" ht="21.75" customHeight="1" x14ac:dyDescent="0.25">
      <c r="A20" s="72"/>
      <c r="B20" s="72"/>
      <c r="C20" s="10" t="s">
        <v>18</v>
      </c>
      <c r="D20" s="11"/>
      <c r="E20" s="11"/>
      <c r="F20" s="11"/>
      <c r="G20" s="12"/>
      <c r="H20" s="13"/>
      <c r="I20" s="14"/>
      <c r="J20" s="11"/>
      <c r="K20" s="11"/>
      <c r="L20" s="11"/>
      <c r="M20" s="12"/>
      <c r="N20" s="13"/>
      <c r="O20" s="13"/>
      <c r="P20" s="30">
        <f t="shared" si="0"/>
        <v>0</v>
      </c>
      <c r="Q20" s="74"/>
      <c r="R20" s="61"/>
      <c r="S20" s="61"/>
    </row>
    <row r="21" spans="1:19" ht="21.75" customHeight="1" x14ac:dyDescent="0.25">
      <c r="A21" s="92" t="s">
        <v>60</v>
      </c>
      <c r="B21" s="93"/>
      <c r="C21" s="93"/>
      <c r="D21" s="93"/>
      <c r="E21" s="93"/>
      <c r="F21" s="93"/>
      <c r="G21" s="93"/>
      <c r="H21" s="93"/>
      <c r="I21" s="94"/>
      <c r="J21" s="93"/>
      <c r="K21" s="93"/>
      <c r="L21" s="93"/>
      <c r="M21" s="93"/>
      <c r="N21" s="93"/>
      <c r="O21" s="94"/>
      <c r="P21" s="93"/>
      <c r="Q21" s="93"/>
      <c r="R21" s="93"/>
      <c r="S21" s="95"/>
    </row>
    <row r="22" spans="1:19" s="15" customFormat="1" ht="16.5" customHeight="1" x14ac:dyDescent="0.3">
      <c r="A22" s="77"/>
      <c r="B22" s="78"/>
      <c r="C22" s="78"/>
      <c r="D22" s="78"/>
      <c r="E22" s="78"/>
      <c r="F22" s="78"/>
      <c r="G22" s="78"/>
      <c r="H22" s="78"/>
      <c r="I22" s="79"/>
      <c r="J22" s="78"/>
      <c r="K22" s="78"/>
      <c r="L22" s="78"/>
      <c r="M22" s="78"/>
      <c r="N22" s="78"/>
      <c r="O22" s="79"/>
      <c r="P22" s="78"/>
      <c r="Q22" s="78"/>
      <c r="R22" s="78"/>
      <c r="S22" s="80"/>
    </row>
    <row r="23" spans="1:19" ht="18.75" customHeight="1" x14ac:dyDescent="0.25">
      <c r="A23" s="35" t="s">
        <v>20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</row>
    <row r="24" spans="1:19" ht="58.5" customHeight="1" x14ac:dyDescent="0.25">
      <c r="A24" s="81" t="s">
        <v>49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3"/>
    </row>
    <row r="25" spans="1:19" ht="18" customHeight="1" x14ac:dyDescent="0.25">
      <c r="A25" s="41" t="s">
        <v>37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42"/>
    </row>
    <row r="26" spans="1:19" ht="51.75" customHeight="1" x14ac:dyDescent="0.2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7"/>
    </row>
    <row r="27" spans="1:19" ht="18.75" customHeight="1" x14ac:dyDescent="0.25">
      <c r="A27" s="35" t="s">
        <v>38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7"/>
    </row>
    <row r="28" spans="1:19" ht="18" customHeight="1" x14ac:dyDescent="0.25">
      <c r="A28" s="35" t="s">
        <v>21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7"/>
      <c r="P28" s="62" t="s">
        <v>22</v>
      </c>
      <c r="Q28" s="64"/>
      <c r="R28" s="35" t="s">
        <v>23</v>
      </c>
      <c r="S28" s="37"/>
    </row>
    <row r="29" spans="1:19" ht="23.25" customHeight="1" x14ac:dyDescent="0.25">
      <c r="A29" s="43" t="s">
        <v>24</v>
      </c>
      <c r="B29" s="43" t="s">
        <v>21</v>
      </c>
      <c r="C29" s="45" t="s">
        <v>25</v>
      </c>
      <c r="D29" s="45" t="s">
        <v>47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  <c r="P29" s="88"/>
      <c r="Q29" s="89"/>
      <c r="R29" s="49"/>
      <c r="S29" s="50"/>
    </row>
    <row r="30" spans="1:19" ht="23.25" customHeight="1" x14ac:dyDescent="0.25">
      <c r="A30" s="44"/>
      <c r="B30" s="44"/>
      <c r="C30" s="46"/>
      <c r="D30" s="29" t="str">
        <f t="shared" ref="D30:O30" si="1">D12</f>
        <v>ENE</v>
      </c>
      <c r="E30" s="29" t="str">
        <f t="shared" si="1"/>
        <v>FEB</v>
      </c>
      <c r="F30" s="29" t="str">
        <f t="shared" si="1"/>
        <v>MAR</v>
      </c>
      <c r="G30" s="29" t="str">
        <f t="shared" si="1"/>
        <v>ABR</v>
      </c>
      <c r="H30" s="29" t="str">
        <f t="shared" si="1"/>
        <v>MAY</v>
      </c>
      <c r="I30" s="29" t="str">
        <f t="shared" si="1"/>
        <v>JUN</v>
      </c>
      <c r="J30" s="29" t="str">
        <f t="shared" si="1"/>
        <v>JUL</v>
      </c>
      <c r="K30" s="29" t="str">
        <f t="shared" si="1"/>
        <v>AGO</v>
      </c>
      <c r="L30" s="29" t="str">
        <f t="shared" si="1"/>
        <v>SEP</v>
      </c>
      <c r="M30" s="29" t="str">
        <f t="shared" si="1"/>
        <v>OCT</v>
      </c>
      <c r="N30" s="29" t="str">
        <f t="shared" si="1"/>
        <v>NOV</v>
      </c>
      <c r="O30" s="29" t="str">
        <f t="shared" si="1"/>
        <v>DIC</v>
      </c>
      <c r="P30" s="90"/>
      <c r="Q30" s="91"/>
      <c r="R30" s="51"/>
      <c r="S30" s="52"/>
    </row>
    <row r="31" spans="1:19" ht="20.25" customHeight="1" x14ac:dyDescent="0.25">
      <c r="A31" s="43" t="s">
        <v>26</v>
      </c>
      <c r="B31" s="54" t="s">
        <v>27</v>
      </c>
      <c r="C31" s="20" t="s">
        <v>28</v>
      </c>
      <c r="D31" s="31">
        <f>+SUM(D13+D15+D17+D19)</f>
        <v>0</v>
      </c>
      <c r="E31" s="31">
        <f t="shared" ref="E31:O31" si="2">+SUM(E13+E15+E17+E19)</f>
        <v>0</v>
      </c>
      <c r="F31" s="31">
        <f t="shared" si="2"/>
        <v>0</v>
      </c>
      <c r="G31" s="31">
        <f t="shared" si="2"/>
        <v>0</v>
      </c>
      <c r="H31" s="31">
        <f t="shared" si="2"/>
        <v>0</v>
      </c>
      <c r="I31" s="31">
        <f t="shared" si="2"/>
        <v>0</v>
      </c>
      <c r="J31" s="31">
        <f t="shared" si="2"/>
        <v>0</v>
      </c>
      <c r="K31" s="31">
        <f t="shared" si="2"/>
        <v>0</v>
      </c>
      <c r="L31" s="31">
        <f t="shared" si="2"/>
        <v>0</v>
      </c>
      <c r="M31" s="31">
        <f t="shared" si="2"/>
        <v>0</v>
      </c>
      <c r="N31" s="31">
        <f t="shared" si="2"/>
        <v>0</v>
      </c>
      <c r="O31" s="31">
        <f t="shared" si="2"/>
        <v>0</v>
      </c>
      <c r="P31" s="57">
        <f>SUM(D31:O31)</f>
        <v>0</v>
      </c>
      <c r="Q31" s="58"/>
      <c r="R31" s="51"/>
      <c r="S31" s="52"/>
    </row>
    <row r="32" spans="1:19" ht="20.25" customHeight="1" x14ac:dyDescent="0.25">
      <c r="A32" s="53"/>
      <c r="B32" s="55"/>
      <c r="C32" s="20" t="s">
        <v>29</v>
      </c>
      <c r="D32" s="31">
        <f>+SUM(D14+D16+D18+D20)</f>
        <v>0</v>
      </c>
      <c r="E32" s="31">
        <f t="shared" ref="E32:O32" si="3">+SUM(E14+E16+E18+E20)</f>
        <v>0</v>
      </c>
      <c r="F32" s="31">
        <f t="shared" si="3"/>
        <v>0</v>
      </c>
      <c r="G32" s="31">
        <f t="shared" si="3"/>
        <v>0</v>
      </c>
      <c r="H32" s="31">
        <f t="shared" si="3"/>
        <v>0</v>
      </c>
      <c r="I32" s="31">
        <f t="shared" si="3"/>
        <v>0</v>
      </c>
      <c r="J32" s="31">
        <f t="shared" si="3"/>
        <v>0</v>
      </c>
      <c r="K32" s="31">
        <f t="shared" si="3"/>
        <v>0</v>
      </c>
      <c r="L32" s="31">
        <f t="shared" si="3"/>
        <v>0</v>
      </c>
      <c r="M32" s="31">
        <f t="shared" si="3"/>
        <v>0</v>
      </c>
      <c r="N32" s="31">
        <f t="shared" si="3"/>
        <v>0</v>
      </c>
      <c r="O32" s="31">
        <f t="shared" si="3"/>
        <v>0</v>
      </c>
      <c r="P32" s="57">
        <f>SUM(D32:O32)</f>
        <v>0</v>
      </c>
      <c r="Q32" s="58"/>
      <c r="R32" s="51"/>
      <c r="S32" s="52"/>
    </row>
    <row r="33" spans="1:19" s="15" customFormat="1" ht="20.25" customHeight="1" x14ac:dyDescent="0.3">
      <c r="A33" s="53"/>
      <c r="B33" s="55"/>
      <c r="C33" s="21" t="s">
        <v>30</v>
      </c>
      <c r="D33" s="16" t="str">
        <f>IFERROR(IF(D31&lt;1,"",IF((D32/D31)&gt;1,1,(D32/D31))),0)</f>
        <v/>
      </c>
      <c r="E33" s="16" t="str">
        <f t="shared" ref="E33:O33" si="4">IFERROR(IF(E31&lt;1,"",IF((E32/E31)&gt;1,1,(E32/E31))),0)</f>
        <v/>
      </c>
      <c r="F33" s="16" t="str">
        <f t="shared" si="4"/>
        <v/>
      </c>
      <c r="G33" s="16" t="str">
        <f t="shared" si="4"/>
        <v/>
      </c>
      <c r="H33" s="16" t="str">
        <f t="shared" si="4"/>
        <v/>
      </c>
      <c r="I33" s="16" t="str">
        <f t="shared" si="4"/>
        <v/>
      </c>
      <c r="J33" s="16" t="str">
        <f t="shared" si="4"/>
        <v/>
      </c>
      <c r="K33" s="16" t="str">
        <f t="shared" si="4"/>
        <v/>
      </c>
      <c r="L33" s="16" t="str">
        <f t="shared" si="4"/>
        <v/>
      </c>
      <c r="M33" s="16" t="str">
        <f t="shared" si="4"/>
        <v/>
      </c>
      <c r="N33" s="16" t="str">
        <f t="shared" si="4"/>
        <v/>
      </c>
      <c r="O33" s="16" t="str">
        <f t="shared" si="4"/>
        <v/>
      </c>
      <c r="P33" s="75" t="str">
        <f>IFERROR(IF(P31&lt;1,"",IF((P32/P31)&gt;1,1,(P32/P31))),0)</f>
        <v/>
      </c>
      <c r="Q33" s="76"/>
      <c r="R33" s="51"/>
      <c r="S33" s="52"/>
    </row>
    <row r="34" spans="1:19" s="15" customFormat="1" ht="20.25" customHeight="1" x14ac:dyDescent="0.3">
      <c r="A34" s="44"/>
      <c r="B34" s="56"/>
      <c r="C34" s="21" t="s">
        <v>31</v>
      </c>
      <c r="D34" s="16">
        <v>0.75</v>
      </c>
      <c r="E34" s="16">
        <v>0.75</v>
      </c>
      <c r="F34" s="16">
        <v>0.75</v>
      </c>
      <c r="G34" s="16">
        <v>0.75</v>
      </c>
      <c r="H34" s="16">
        <v>0.75</v>
      </c>
      <c r="I34" s="16">
        <v>0.75</v>
      </c>
      <c r="J34" s="16">
        <v>0.75</v>
      </c>
      <c r="K34" s="16">
        <v>0.75</v>
      </c>
      <c r="L34" s="16">
        <v>0.75</v>
      </c>
      <c r="M34" s="16">
        <v>0.75</v>
      </c>
      <c r="N34" s="16">
        <v>0.75</v>
      </c>
      <c r="O34" s="16">
        <v>0.75</v>
      </c>
      <c r="P34" s="75">
        <v>0.75</v>
      </c>
      <c r="Q34" s="76"/>
      <c r="R34" s="51"/>
      <c r="S34" s="52"/>
    </row>
    <row r="35" spans="1:19" ht="20.399999999999999" customHeight="1" x14ac:dyDescent="0.25">
      <c r="A35" s="110" t="s">
        <v>39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2"/>
    </row>
    <row r="36" spans="1:19" ht="20.399999999999999" customHeight="1" x14ac:dyDescent="0.25">
      <c r="A36" s="113" t="s">
        <v>50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13" t="s">
        <v>50</v>
      </c>
      <c r="L36" s="113"/>
      <c r="M36" s="113"/>
      <c r="N36" s="113"/>
      <c r="O36" s="113"/>
      <c r="P36" s="113"/>
      <c r="Q36" s="113"/>
      <c r="R36" s="113"/>
      <c r="S36" s="113"/>
    </row>
    <row r="37" spans="1:19" ht="54" customHeight="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07"/>
      <c r="L37" s="107"/>
      <c r="M37" s="107"/>
      <c r="N37" s="107"/>
      <c r="O37" s="107"/>
      <c r="P37" s="107"/>
      <c r="Q37" s="107"/>
      <c r="R37" s="107"/>
      <c r="S37" s="107"/>
    </row>
    <row r="38" spans="1:19" ht="25.5" customHeight="1" x14ac:dyDescent="0.25">
      <c r="A38" s="35" t="s">
        <v>40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</row>
    <row r="39" spans="1:19" s="17" customFormat="1" ht="29.25" customHeight="1" x14ac:dyDescent="0.3">
      <c r="A39" s="45" t="s">
        <v>32</v>
      </c>
      <c r="B39" s="47"/>
      <c r="C39" s="47"/>
      <c r="D39" s="35" t="s">
        <v>33</v>
      </c>
      <c r="E39" s="36"/>
      <c r="F39" s="36"/>
      <c r="G39" s="36"/>
      <c r="H39" s="36"/>
      <c r="I39" s="36"/>
      <c r="J39" s="36"/>
      <c r="K39" s="36"/>
      <c r="L39" s="59" t="s">
        <v>34</v>
      </c>
      <c r="M39" s="59"/>
      <c r="N39" s="59"/>
      <c r="O39" s="59"/>
      <c r="P39" s="59"/>
      <c r="Q39" s="41" t="s">
        <v>3</v>
      </c>
      <c r="R39" s="42"/>
      <c r="S39" s="19" t="s">
        <v>35</v>
      </c>
    </row>
    <row r="40" spans="1:19" ht="69" customHeight="1" x14ac:dyDescent="0.25">
      <c r="A40" s="60" t="s">
        <v>41</v>
      </c>
      <c r="B40" s="60"/>
      <c r="C40" s="60"/>
      <c r="D40" s="102"/>
      <c r="E40" s="103"/>
      <c r="F40" s="103"/>
      <c r="G40" s="103"/>
      <c r="H40" s="103"/>
      <c r="I40" s="103"/>
      <c r="J40" s="103"/>
      <c r="K40" s="103"/>
      <c r="L40" s="107"/>
      <c r="M40" s="107"/>
      <c r="N40" s="107"/>
      <c r="O40" s="107"/>
      <c r="P40" s="107"/>
      <c r="Q40" s="108"/>
      <c r="R40" s="109"/>
      <c r="S40" s="18"/>
    </row>
    <row r="41" spans="1:19" ht="49.5" customHeight="1" x14ac:dyDescent="0.25">
      <c r="A41" s="105" t="s">
        <v>36</v>
      </c>
      <c r="B41" s="106"/>
      <c r="C41" s="106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8"/>
      <c r="R41" s="109"/>
      <c r="S41" s="18"/>
    </row>
    <row r="42" spans="1:19" ht="27" customHeight="1" x14ac:dyDescent="0.25">
      <c r="A42" s="35" t="s">
        <v>84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7"/>
    </row>
    <row r="43" spans="1:19" s="32" customFormat="1" ht="25.5" customHeight="1" x14ac:dyDescent="0.25">
      <c r="A43" s="45" t="s">
        <v>85</v>
      </c>
      <c r="B43" s="47"/>
      <c r="C43" s="47"/>
      <c r="D43" s="47"/>
      <c r="E43" s="47"/>
      <c r="F43" s="48"/>
      <c r="G43" s="45" t="s">
        <v>86</v>
      </c>
      <c r="H43" s="47"/>
      <c r="I43" s="47"/>
      <c r="J43" s="47"/>
      <c r="K43" s="47"/>
      <c r="L43" s="47"/>
      <c r="M43" s="47"/>
      <c r="N43" s="47"/>
      <c r="O43" s="48"/>
      <c r="P43" s="62" t="s">
        <v>87</v>
      </c>
      <c r="Q43" s="63"/>
      <c r="R43" s="63"/>
      <c r="S43" s="64"/>
    </row>
    <row r="44" spans="1:19" s="32" customFormat="1" ht="45.75" customHeight="1" x14ac:dyDescent="0.25">
      <c r="A44" s="33" t="s">
        <v>81</v>
      </c>
      <c r="B44" s="33"/>
      <c r="C44" s="33"/>
      <c r="D44" s="33"/>
      <c r="E44" s="33"/>
      <c r="F44" s="33"/>
      <c r="G44" s="33" t="s">
        <v>81</v>
      </c>
      <c r="H44" s="33"/>
      <c r="I44" s="33"/>
      <c r="J44" s="33"/>
      <c r="K44" s="33"/>
      <c r="L44" s="33"/>
      <c r="M44" s="33"/>
      <c r="N44" s="33"/>
      <c r="O44" s="33"/>
      <c r="P44" s="33" t="s">
        <v>81</v>
      </c>
      <c r="Q44" s="33"/>
      <c r="R44" s="33"/>
      <c r="S44" s="33"/>
    </row>
    <row r="45" spans="1:19" s="32" customFormat="1" ht="36.75" customHeight="1" x14ac:dyDescent="0.25">
      <c r="A45" s="33" t="s">
        <v>82</v>
      </c>
      <c r="B45" s="33"/>
      <c r="C45" s="33"/>
      <c r="D45" s="33"/>
      <c r="E45" s="33"/>
      <c r="F45" s="33"/>
      <c r="G45" s="33" t="s">
        <v>82</v>
      </c>
      <c r="H45" s="33"/>
      <c r="I45" s="33"/>
      <c r="J45" s="33"/>
      <c r="K45" s="33"/>
      <c r="L45" s="33"/>
      <c r="M45" s="33"/>
      <c r="N45" s="33"/>
      <c r="O45" s="33"/>
      <c r="P45" s="33" t="s">
        <v>82</v>
      </c>
      <c r="Q45" s="33"/>
      <c r="R45" s="33"/>
      <c r="S45" s="33"/>
    </row>
    <row r="46" spans="1:19" s="32" customFormat="1" ht="59.25" customHeight="1" x14ac:dyDescent="0.25">
      <c r="A46" s="34" t="s">
        <v>83</v>
      </c>
      <c r="B46" s="34"/>
      <c r="C46" s="34"/>
      <c r="D46" s="34"/>
      <c r="E46" s="34"/>
      <c r="F46" s="34"/>
      <c r="G46" s="33" t="s">
        <v>83</v>
      </c>
      <c r="H46" s="33"/>
      <c r="I46" s="33"/>
      <c r="J46" s="33"/>
      <c r="K46" s="33"/>
      <c r="L46" s="33"/>
      <c r="M46" s="33"/>
      <c r="N46" s="33"/>
      <c r="O46" s="33"/>
      <c r="P46" s="33" t="s">
        <v>83</v>
      </c>
      <c r="Q46" s="33"/>
      <c r="R46" s="33"/>
      <c r="S46" s="33"/>
    </row>
  </sheetData>
  <protectedRanges>
    <protectedRange sqref="D13:O21" name="Rango1_4"/>
    <protectedRange sqref="A13:B21" name="Rango1_1"/>
  </protectedRanges>
  <mergeCells count="81">
    <mergeCell ref="A41:C41"/>
    <mergeCell ref="D41:K41"/>
    <mergeCell ref="L41:P41"/>
    <mergeCell ref="Q41:R41"/>
    <mergeCell ref="A35:S35"/>
    <mergeCell ref="A36:J36"/>
    <mergeCell ref="K36:S36"/>
    <mergeCell ref="A37:J37"/>
    <mergeCell ref="K37:S37"/>
    <mergeCell ref="A38:S38"/>
    <mergeCell ref="A39:C39"/>
    <mergeCell ref="D39:K39"/>
    <mergeCell ref="D40:K40"/>
    <mergeCell ref="L40:P40"/>
    <mergeCell ref="Q40:R40"/>
    <mergeCell ref="S15:S16"/>
    <mergeCell ref="S17:S18"/>
    <mergeCell ref="S19:S20"/>
    <mergeCell ref="A21:S21"/>
    <mergeCell ref="R3:R4"/>
    <mergeCell ref="A12:B12"/>
    <mergeCell ref="S3:S4"/>
    <mergeCell ref="A1:C4"/>
    <mergeCell ref="A5:S5"/>
    <mergeCell ref="A6:S6"/>
    <mergeCell ref="A7:S7"/>
    <mergeCell ref="A8:S8"/>
    <mergeCell ref="R17:R18"/>
    <mergeCell ref="A11:S11"/>
    <mergeCell ref="R13:R14"/>
    <mergeCell ref="R15:R16"/>
    <mergeCell ref="P33:Q33"/>
    <mergeCell ref="P34:Q34"/>
    <mergeCell ref="A22:S22"/>
    <mergeCell ref="A23:S23"/>
    <mergeCell ref="A24:S24"/>
    <mergeCell ref="A25:S25"/>
    <mergeCell ref="A26:S26"/>
    <mergeCell ref="A27:S27"/>
    <mergeCell ref="P28:Q30"/>
    <mergeCell ref="P43:S43"/>
    <mergeCell ref="G43:O43"/>
    <mergeCell ref="A43:F43"/>
    <mergeCell ref="D1:Q2"/>
    <mergeCell ref="D3:Q4"/>
    <mergeCell ref="A17:B18"/>
    <mergeCell ref="Q17:Q18"/>
    <mergeCell ref="A13:B14"/>
    <mergeCell ref="Q13:Q14"/>
    <mergeCell ref="A15:B16"/>
    <mergeCell ref="Q15:Q16"/>
    <mergeCell ref="A19:B20"/>
    <mergeCell ref="Q19:Q20"/>
    <mergeCell ref="R19:R20"/>
    <mergeCell ref="A28:O28"/>
    <mergeCell ref="P32:Q32"/>
    <mergeCell ref="A9:S9"/>
    <mergeCell ref="A10:S10"/>
    <mergeCell ref="Q39:R39"/>
    <mergeCell ref="A42:S42"/>
    <mergeCell ref="R28:S28"/>
    <mergeCell ref="A29:A30"/>
    <mergeCell ref="B29:B30"/>
    <mergeCell ref="C29:C30"/>
    <mergeCell ref="D29:O29"/>
    <mergeCell ref="R29:S34"/>
    <mergeCell ref="A31:A34"/>
    <mergeCell ref="B31:B34"/>
    <mergeCell ref="P31:Q31"/>
    <mergeCell ref="L39:P39"/>
    <mergeCell ref="A40:C40"/>
    <mergeCell ref="S13:S14"/>
    <mergeCell ref="G46:O46"/>
    <mergeCell ref="P44:S44"/>
    <mergeCell ref="P45:S45"/>
    <mergeCell ref="P46:S46"/>
    <mergeCell ref="A44:F44"/>
    <mergeCell ref="A45:F45"/>
    <mergeCell ref="A46:F46"/>
    <mergeCell ref="G44:O44"/>
    <mergeCell ref="G45:O45"/>
  </mergeCells>
  <conditionalFormatting sqref="D13:O13">
    <cfRule type="cellIs" dxfId="25" priority="26" stopIfTrue="1" operator="equal">
      <formula>1</formula>
    </cfRule>
  </conditionalFormatting>
  <conditionalFormatting sqref="D14:O14">
    <cfRule type="cellIs" dxfId="24" priority="25" stopIfTrue="1" operator="equal">
      <formula>1</formula>
    </cfRule>
  </conditionalFormatting>
  <conditionalFormatting sqref="D15:O15">
    <cfRule type="cellIs" dxfId="23" priority="21" stopIfTrue="1" operator="equal">
      <formula>1</formula>
    </cfRule>
  </conditionalFormatting>
  <conditionalFormatting sqref="D16:O16">
    <cfRule type="cellIs" dxfId="22" priority="20" stopIfTrue="1" operator="equal">
      <formula>1</formula>
    </cfRule>
  </conditionalFormatting>
  <conditionalFormatting sqref="D17:O17">
    <cfRule type="cellIs" dxfId="21" priority="85" stopIfTrue="1" operator="equal">
      <formula>1</formula>
    </cfRule>
  </conditionalFormatting>
  <conditionalFormatting sqref="D18:O18">
    <cfRule type="cellIs" dxfId="20" priority="82" stopIfTrue="1" operator="equal">
      <formula>1</formula>
    </cfRule>
  </conditionalFormatting>
  <conditionalFormatting sqref="D19:O19">
    <cfRule type="cellIs" dxfId="19" priority="31" stopIfTrue="1" operator="equal">
      <formula>1</formula>
    </cfRule>
  </conditionalFormatting>
  <conditionalFormatting sqref="D20:O20">
    <cfRule type="cellIs" dxfId="18" priority="30" stopIfTrue="1" operator="equal">
      <formula>1</formula>
    </cfRule>
  </conditionalFormatting>
  <conditionalFormatting sqref="P14:P20">
    <cfRule type="cellIs" dxfId="17" priority="1" stopIfTrue="1" operator="between">
      <formula>0</formula>
      <formula>0.44</formula>
    </cfRule>
    <cfRule type="cellIs" dxfId="16" priority="2" stopIfTrue="1" operator="between">
      <formula>0.69</formula>
      <formula>0.45</formula>
    </cfRule>
    <cfRule type="cellIs" dxfId="15" priority="3" stopIfTrue="1" operator="greaterThan">
      <formula>0.7</formula>
    </cfRule>
  </conditionalFormatting>
  <conditionalFormatting sqref="P13:Q13">
    <cfRule type="cellIs" dxfId="14" priority="7" stopIfTrue="1" operator="between">
      <formula>0</formula>
      <formula>0.44</formula>
    </cfRule>
    <cfRule type="cellIs" dxfId="13" priority="8" stopIfTrue="1" operator="between">
      <formula>0.69</formula>
      <formula>0.45</formula>
    </cfRule>
    <cfRule type="cellIs" dxfId="12" priority="9" stopIfTrue="1" operator="greaterThan">
      <formula>0.7</formula>
    </cfRule>
  </conditionalFormatting>
  <conditionalFormatting sqref="Q15">
    <cfRule type="cellIs" dxfId="11" priority="22" stopIfTrue="1" operator="between">
      <formula>0</formula>
      <formula>0.44</formula>
    </cfRule>
    <cfRule type="cellIs" dxfId="10" priority="23" stopIfTrue="1" operator="between">
      <formula>0.69</formula>
      <formula>0.45</formula>
    </cfRule>
    <cfRule type="cellIs" dxfId="9" priority="24" stopIfTrue="1" operator="greaterThan">
      <formula>0.7</formula>
    </cfRule>
  </conditionalFormatting>
  <conditionalFormatting sqref="Q17">
    <cfRule type="cellIs" dxfId="8" priority="86" stopIfTrue="1" operator="between">
      <formula>0</formula>
      <formula>0.44</formula>
    </cfRule>
    <cfRule type="cellIs" dxfId="7" priority="87" stopIfTrue="1" operator="between">
      <formula>0.69</formula>
      <formula>0.45</formula>
    </cfRule>
    <cfRule type="cellIs" dxfId="6" priority="88" stopIfTrue="1" operator="greaterThan">
      <formula>0.7</formula>
    </cfRule>
  </conditionalFormatting>
  <conditionalFormatting sqref="Q19">
    <cfRule type="cellIs" dxfId="5" priority="32" stopIfTrue="1" operator="between">
      <formula>0</formula>
      <formula>0.44</formula>
    </cfRule>
    <cfRule type="cellIs" dxfId="4" priority="33" stopIfTrue="1" operator="between">
      <formula>0.69</formula>
      <formula>0.45</formula>
    </cfRule>
    <cfRule type="cellIs" dxfId="3" priority="34" stopIfTrue="1" operator="greaterThan">
      <formula>0.7</formula>
    </cfRule>
  </conditionalFormatting>
  <conditionalFormatting sqref="S40:S41">
    <cfRule type="containsText" dxfId="2" priority="79" stopIfTrue="1" operator="containsText" text="Pendiente">
      <formula>NOT(ISERROR(SEARCH("Pendiente",S40)))</formula>
    </cfRule>
    <cfRule type="containsText" dxfId="1" priority="80" stopIfTrue="1" operator="containsText" text="Cerrado">
      <formula>NOT(ISERROR(SEARCH("Cerrado",S40)))</formula>
    </cfRule>
    <cfRule type="containsText" dxfId="0" priority="81" stopIfTrue="1" operator="containsText" text="Abierto">
      <formula>NOT(ISERROR(SEARCH("Abierto",S40)))</formula>
    </cfRule>
  </conditionalFormatting>
  <dataValidations count="1">
    <dataValidation type="list" allowBlank="1" showInputMessage="1" showErrorMessage="1" sqref="S40:S41" xr:uid="{00000000-0002-0000-0000-000000000000}">
      <formula1>#REF!</formula1>
    </dataValidation>
  </dataValidations>
  <pageMargins left="0.7" right="0.7" top="0.75" bottom="0.75" header="0.3" footer="0.3"/>
  <pageSetup scale="34" orientation="portrait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1"/>
  <sheetViews>
    <sheetView tabSelected="1" workbookViewId="0">
      <selection activeCell="J3" sqref="J3"/>
    </sheetView>
  </sheetViews>
  <sheetFormatPr baseColWidth="10" defaultRowHeight="14.4" x14ac:dyDescent="0.3"/>
  <cols>
    <col min="1" max="1" width="23.6640625" customWidth="1"/>
    <col min="2" max="2" width="7.5546875" customWidth="1"/>
    <col min="3" max="3" width="5.33203125" customWidth="1"/>
    <col min="4" max="4" width="16.88671875" customWidth="1"/>
    <col min="5" max="5" width="30.44140625" customWidth="1"/>
    <col min="8" max="8" width="15.6640625" customWidth="1"/>
  </cols>
  <sheetData>
    <row r="1" spans="1:30" s="23" customFormat="1" ht="13.8" x14ac:dyDescent="0.25">
      <c r="A1" s="132"/>
      <c r="B1" s="135" t="s">
        <v>51</v>
      </c>
      <c r="C1" s="135"/>
      <c r="D1" s="136" t="s">
        <v>52</v>
      </c>
      <c r="E1" s="136"/>
      <c r="F1" s="135" t="s">
        <v>42</v>
      </c>
      <c r="G1" s="135"/>
      <c r="H1" s="137">
        <v>2</v>
      </c>
      <c r="P1" s="24"/>
      <c r="X1" s="24"/>
      <c r="AD1" s="25"/>
    </row>
    <row r="2" spans="1:30" s="23" customFormat="1" ht="13.8" x14ac:dyDescent="0.25">
      <c r="A2" s="133"/>
      <c r="B2" s="135"/>
      <c r="C2" s="135"/>
      <c r="D2" s="136"/>
      <c r="E2" s="136"/>
      <c r="F2" s="135"/>
      <c r="G2" s="135"/>
      <c r="H2" s="138"/>
      <c r="P2" s="24"/>
      <c r="X2" s="24"/>
      <c r="AD2" s="25"/>
    </row>
    <row r="3" spans="1:30" s="23" customFormat="1" ht="13.8" x14ac:dyDescent="0.25">
      <c r="A3" s="133"/>
      <c r="B3" s="135"/>
      <c r="C3" s="135"/>
      <c r="D3" s="136"/>
      <c r="E3" s="136"/>
      <c r="F3" s="135" t="s">
        <v>43</v>
      </c>
      <c r="G3" s="135"/>
      <c r="H3" s="137" t="s">
        <v>45</v>
      </c>
      <c r="P3" s="24"/>
      <c r="X3" s="24"/>
      <c r="AD3" s="25"/>
    </row>
    <row r="4" spans="1:30" s="23" customFormat="1" ht="13.8" x14ac:dyDescent="0.25">
      <c r="A4" s="133"/>
      <c r="B4" s="135" t="s">
        <v>53</v>
      </c>
      <c r="C4" s="135"/>
      <c r="D4" s="136" t="s">
        <v>96</v>
      </c>
      <c r="E4" s="136"/>
      <c r="F4" s="135"/>
      <c r="G4" s="135"/>
      <c r="H4" s="138"/>
      <c r="P4" s="24"/>
      <c r="X4" s="24"/>
      <c r="AD4" s="25"/>
    </row>
    <row r="5" spans="1:30" s="23" customFormat="1" ht="13.8" x14ac:dyDescent="0.25">
      <c r="A5" s="133"/>
      <c r="B5" s="135"/>
      <c r="C5" s="135"/>
      <c r="D5" s="136"/>
      <c r="E5" s="136"/>
      <c r="F5" s="135" t="s">
        <v>44</v>
      </c>
      <c r="G5" s="135"/>
      <c r="H5" s="99" t="s">
        <v>97</v>
      </c>
      <c r="P5" s="24"/>
      <c r="X5" s="24"/>
      <c r="AD5" s="25"/>
    </row>
    <row r="6" spans="1:30" s="23" customFormat="1" ht="13.8" x14ac:dyDescent="0.25">
      <c r="A6" s="134"/>
      <c r="B6" s="135"/>
      <c r="C6" s="135"/>
      <c r="D6" s="136"/>
      <c r="E6" s="136"/>
      <c r="F6" s="135"/>
      <c r="G6" s="135"/>
      <c r="H6" s="100"/>
      <c r="P6" s="24"/>
      <c r="X6" s="24"/>
      <c r="AD6" s="25"/>
    </row>
    <row r="7" spans="1:30" s="23" customFormat="1" ht="13.8" x14ac:dyDescent="0.25">
      <c r="A7" s="128"/>
      <c r="B7" s="129"/>
      <c r="C7" s="129"/>
      <c r="D7" s="129"/>
      <c r="E7" s="129"/>
      <c r="F7" s="129"/>
      <c r="G7" s="129"/>
      <c r="H7" s="130"/>
      <c r="P7" s="24"/>
      <c r="X7" s="24"/>
      <c r="AD7" s="25"/>
    </row>
    <row r="8" spans="1:30" ht="15.6" x14ac:dyDescent="0.3">
      <c r="A8" s="131" t="s">
        <v>54</v>
      </c>
      <c r="B8" s="131"/>
      <c r="C8" s="131"/>
      <c r="D8" s="131"/>
      <c r="E8" s="131"/>
      <c r="F8" s="131"/>
      <c r="G8" s="131"/>
      <c r="H8" s="131"/>
    </row>
    <row r="9" spans="1:30" ht="15.6" x14ac:dyDescent="0.3">
      <c r="A9" s="127"/>
      <c r="B9" s="127"/>
      <c r="C9" s="127"/>
      <c r="D9" s="127"/>
      <c r="E9" s="127"/>
      <c r="F9" s="127"/>
      <c r="G9" s="127"/>
      <c r="H9" s="127"/>
    </row>
    <row r="10" spans="1:30" s="26" customFormat="1" ht="31.5" customHeight="1" x14ac:dyDescent="0.3">
      <c r="A10" s="28" t="s">
        <v>48</v>
      </c>
      <c r="B10" s="115" t="s">
        <v>58</v>
      </c>
      <c r="C10" s="116"/>
      <c r="D10" s="116"/>
      <c r="E10" s="116"/>
      <c r="F10" s="116"/>
      <c r="G10" s="116"/>
      <c r="H10" s="117"/>
      <c r="I10"/>
    </row>
    <row r="11" spans="1:30" s="26" customFormat="1" ht="48.75" customHeight="1" x14ac:dyDescent="0.3">
      <c r="A11" s="28" t="s">
        <v>59</v>
      </c>
      <c r="B11" s="115" t="s">
        <v>68</v>
      </c>
      <c r="C11" s="116"/>
      <c r="D11" s="116"/>
      <c r="E11" s="116"/>
      <c r="F11" s="116"/>
      <c r="G11" s="116"/>
      <c r="H11" s="117"/>
    </row>
    <row r="12" spans="1:30" s="26" customFormat="1" ht="57" customHeight="1" x14ac:dyDescent="0.3">
      <c r="A12" s="28" t="s">
        <v>66</v>
      </c>
      <c r="B12" s="115" t="s">
        <v>77</v>
      </c>
      <c r="C12" s="116"/>
      <c r="D12" s="116"/>
      <c r="E12" s="116"/>
      <c r="F12" s="116"/>
      <c r="G12" s="116"/>
      <c r="H12" s="117"/>
    </row>
    <row r="13" spans="1:30" s="26" customFormat="1" ht="77.25" customHeight="1" x14ac:dyDescent="0.3">
      <c r="A13" s="118" t="s">
        <v>74</v>
      </c>
      <c r="B13" s="121" t="s">
        <v>1</v>
      </c>
      <c r="C13" s="121"/>
      <c r="D13" s="121"/>
      <c r="E13" s="121" t="s">
        <v>72</v>
      </c>
      <c r="F13" s="121"/>
      <c r="G13" s="121"/>
      <c r="H13" s="121"/>
    </row>
    <row r="14" spans="1:30" s="26" customFormat="1" ht="54.75" customHeight="1" x14ac:dyDescent="0.3">
      <c r="A14" s="119"/>
      <c r="B14" s="121" t="s">
        <v>61</v>
      </c>
      <c r="C14" s="121"/>
      <c r="D14" s="121"/>
      <c r="E14" s="121" t="s">
        <v>67</v>
      </c>
      <c r="F14" s="121"/>
      <c r="G14" s="121"/>
      <c r="H14" s="121"/>
    </row>
    <row r="15" spans="1:30" s="26" customFormat="1" ht="54" customHeight="1" x14ac:dyDescent="0.3">
      <c r="A15" s="119"/>
      <c r="B15" s="121" t="s">
        <v>62</v>
      </c>
      <c r="C15" s="121"/>
      <c r="D15" s="121"/>
      <c r="E15" s="121" t="s">
        <v>69</v>
      </c>
      <c r="F15" s="121"/>
      <c r="G15" s="121"/>
      <c r="H15" s="121"/>
    </row>
    <row r="16" spans="1:30" s="26" customFormat="1" ht="31.5" customHeight="1" x14ac:dyDescent="0.3">
      <c r="A16" s="119"/>
      <c r="B16" s="121" t="s">
        <v>3</v>
      </c>
      <c r="C16" s="121"/>
      <c r="D16" s="121"/>
      <c r="E16" s="121" t="s">
        <v>70</v>
      </c>
      <c r="F16" s="121"/>
      <c r="G16" s="121"/>
      <c r="H16" s="121"/>
    </row>
    <row r="17" spans="1:8" s="26" customFormat="1" ht="31.5" customHeight="1" x14ac:dyDescent="0.3">
      <c r="A17" s="120"/>
      <c r="B17" s="121" t="s">
        <v>4</v>
      </c>
      <c r="C17" s="121"/>
      <c r="D17" s="121"/>
      <c r="E17" s="121" t="s">
        <v>71</v>
      </c>
      <c r="F17" s="121"/>
      <c r="G17" s="121"/>
      <c r="H17" s="121"/>
    </row>
    <row r="18" spans="1:8" s="26" customFormat="1" ht="21.75" customHeight="1" x14ac:dyDescent="0.3">
      <c r="A18" s="122" t="s">
        <v>75</v>
      </c>
      <c r="B18" s="121" t="s">
        <v>93</v>
      </c>
      <c r="C18" s="121"/>
      <c r="D18" s="121"/>
      <c r="E18" s="123" t="s">
        <v>73</v>
      </c>
      <c r="F18" s="123"/>
      <c r="G18" s="123"/>
      <c r="H18" s="123"/>
    </row>
    <row r="19" spans="1:8" s="26" customFormat="1" ht="15" customHeight="1" x14ac:dyDescent="0.3">
      <c r="A19" s="122"/>
      <c r="B19" s="121" t="s">
        <v>94</v>
      </c>
      <c r="C19" s="121"/>
      <c r="D19" s="121"/>
      <c r="E19" s="123"/>
      <c r="F19" s="123"/>
      <c r="G19" s="123"/>
      <c r="H19" s="123"/>
    </row>
    <row r="20" spans="1:8" s="26" customFormat="1" ht="30" customHeight="1" x14ac:dyDescent="0.3">
      <c r="A20" s="122"/>
      <c r="B20" s="121" t="s">
        <v>95</v>
      </c>
      <c r="C20" s="121"/>
      <c r="D20" s="121"/>
      <c r="E20" s="123"/>
      <c r="F20" s="123"/>
      <c r="G20" s="123"/>
      <c r="H20" s="123"/>
    </row>
    <row r="21" spans="1:8" s="26" customFormat="1" ht="57" customHeight="1" x14ac:dyDescent="0.3">
      <c r="A21" s="28" t="s">
        <v>76</v>
      </c>
      <c r="B21" s="115" t="s">
        <v>78</v>
      </c>
      <c r="C21" s="116"/>
      <c r="D21" s="116"/>
      <c r="E21" s="116"/>
      <c r="F21" s="116"/>
      <c r="G21" s="116"/>
      <c r="H21" s="117"/>
    </row>
    <row r="22" spans="1:8" s="26" customFormat="1" ht="41.25" customHeight="1" x14ac:dyDescent="0.3">
      <c r="A22" s="27" t="s">
        <v>38</v>
      </c>
      <c r="B22" s="115" t="s">
        <v>79</v>
      </c>
      <c r="C22" s="116"/>
      <c r="D22" s="116"/>
      <c r="E22" s="116"/>
      <c r="F22" s="116"/>
      <c r="G22" s="116"/>
      <c r="H22" s="117"/>
    </row>
    <row r="23" spans="1:8" s="26" customFormat="1" ht="54" customHeight="1" x14ac:dyDescent="0.3">
      <c r="A23" s="27" t="s">
        <v>39</v>
      </c>
      <c r="B23" s="115" t="s">
        <v>80</v>
      </c>
      <c r="C23" s="116"/>
      <c r="D23" s="116"/>
      <c r="E23" s="116"/>
      <c r="F23" s="116"/>
      <c r="G23" s="116"/>
      <c r="H23" s="117"/>
    </row>
    <row r="24" spans="1:8" s="26" customFormat="1" ht="53.25" customHeight="1" x14ac:dyDescent="0.3">
      <c r="A24" s="118" t="s">
        <v>40</v>
      </c>
      <c r="B24" s="121" t="s">
        <v>32</v>
      </c>
      <c r="C24" s="121"/>
      <c r="D24" s="121"/>
      <c r="E24" s="121" t="s">
        <v>88</v>
      </c>
      <c r="F24" s="121"/>
      <c r="G24" s="121"/>
      <c r="H24" s="121"/>
    </row>
    <row r="25" spans="1:8" s="26" customFormat="1" ht="54.75" customHeight="1" x14ac:dyDescent="0.3">
      <c r="A25" s="119"/>
      <c r="B25" s="121" t="s">
        <v>33</v>
      </c>
      <c r="C25" s="121"/>
      <c r="D25" s="121"/>
      <c r="E25" s="121" t="s">
        <v>89</v>
      </c>
      <c r="F25" s="121"/>
      <c r="G25" s="121"/>
      <c r="H25" s="121"/>
    </row>
    <row r="26" spans="1:8" s="26" customFormat="1" ht="54" customHeight="1" x14ac:dyDescent="0.3">
      <c r="A26" s="119"/>
      <c r="B26" s="121" t="s">
        <v>34</v>
      </c>
      <c r="C26" s="121"/>
      <c r="D26" s="121"/>
      <c r="E26" s="121" t="s">
        <v>90</v>
      </c>
      <c r="F26" s="121"/>
      <c r="G26" s="121"/>
      <c r="H26" s="121"/>
    </row>
    <row r="27" spans="1:8" s="26" customFormat="1" ht="31.5" customHeight="1" x14ac:dyDescent="0.3">
      <c r="A27" s="119"/>
      <c r="B27" s="121" t="s">
        <v>3</v>
      </c>
      <c r="C27" s="121"/>
      <c r="D27" s="121"/>
      <c r="E27" s="121" t="s">
        <v>91</v>
      </c>
      <c r="F27" s="121"/>
      <c r="G27" s="121"/>
      <c r="H27" s="121"/>
    </row>
    <row r="28" spans="1:8" s="26" customFormat="1" ht="50.25" customHeight="1" x14ac:dyDescent="0.3">
      <c r="A28" s="120"/>
      <c r="B28" s="121" t="s">
        <v>35</v>
      </c>
      <c r="C28" s="121"/>
      <c r="D28" s="121"/>
      <c r="E28" s="121" t="s">
        <v>92</v>
      </c>
      <c r="F28" s="121"/>
      <c r="G28" s="121"/>
      <c r="H28" s="121"/>
    </row>
    <row r="29" spans="1:8" ht="19.5" customHeight="1" x14ac:dyDescent="0.3">
      <c r="A29" s="122" t="s">
        <v>84</v>
      </c>
      <c r="B29" s="121" t="s">
        <v>85</v>
      </c>
      <c r="C29" s="121"/>
      <c r="D29" s="121"/>
      <c r="E29" s="124" t="s">
        <v>55</v>
      </c>
      <c r="F29" s="125"/>
      <c r="G29" s="125"/>
      <c r="H29" s="126"/>
    </row>
    <row r="30" spans="1:8" ht="15" customHeight="1" x14ac:dyDescent="0.3">
      <c r="A30" s="122"/>
      <c r="B30" s="121" t="s">
        <v>86</v>
      </c>
      <c r="C30" s="121"/>
      <c r="D30" s="121"/>
      <c r="E30" s="124" t="s">
        <v>56</v>
      </c>
      <c r="F30" s="125"/>
      <c r="G30" s="125"/>
      <c r="H30" s="126"/>
    </row>
    <row r="31" spans="1:8" ht="15" customHeight="1" x14ac:dyDescent="0.3">
      <c r="A31" s="122"/>
      <c r="B31" s="121" t="s">
        <v>87</v>
      </c>
      <c r="C31" s="121"/>
      <c r="D31" s="121"/>
      <c r="E31" s="124" t="s">
        <v>57</v>
      </c>
      <c r="F31" s="125"/>
      <c r="G31" s="125"/>
      <c r="H31" s="126"/>
    </row>
  </sheetData>
  <mergeCells count="54">
    <mergeCell ref="A7:H7"/>
    <mergeCell ref="A8:H8"/>
    <mergeCell ref="A1:A6"/>
    <mergeCell ref="B1:C3"/>
    <mergeCell ref="D1:E3"/>
    <mergeCell ref="F1:G2"/>
    <mergeCell ref="H1:H2"/>
    <mergeCell ref="F3:G4"/>
    <mergeCell ref="H3:H4"/>
    <mergeCell ref="B4:C6"/>
    <mergeCell ref="D4:E6"/>
    <mergeCell ref="F5:G6"/>
    <mergeCell ref="H5:H6"/>
    <mergeCell ref="A9:H9"/>
    <mergeCell ref="B13:D13"/>
    <mergeCell ref="E13:H13"/>
    <mergeCell ref="B10:H10"/>
    <mergeCell ref="B11:H11"/>
    <mergeCell ref="B12:H12"/>
    <mergeCell ref="A29:A31"/>
    <mergeCell ref="B29:D29"/>
    <mergeCell ref="E29:H29"/>
    <mergeCell ref="B30:D30"/>
    <mergeCell ref="E30:H30"/>
    <mergeCell ref="B31:D31"/>
    <mergeCell ref="E31:H31"/>
    <mergeCell ref="B17:D17"/>
    <mergeCell ref="E17:H17"/>
    <mergeCell ref="A13:A17"/>
    <mergeCell ref="B21:H21"/>
    <mergeCell ref="B22:H22"/>
    <mergeCell ref="A18:A20"/>
    <mergeCell ref="B18:D18"/>
    <mergeCell ref="E18:H20"/>
    <mergeCell ref="B19:D19"/>
    <mergeCell ref="B20:D20"/>
    <mergeCell ref="B16:D16"/>
    <mergeCell ref="E16:H16"/>
    <mergeCell ref="B15:D15"/>
    <mergeCell ref="E14:H14"/>
    <mergeCell ref="B14:D14"/>
    <mergeCell ref="E15:H15"/>
    <mergeCell ref="B23:H23"/>
    <mergeCell ref="A24:A28"/>
    <mergeCell ref="B24:D24"/>
    <mergeCell ref="E24:H24"/>
    <mergeCell ref="B25:D25"/>
    <mergeCell ref="E25:H25"/>
    <mergeCell ref="B26:D26"/>
    <mergeCell ref="E26:H26"/>
    <mergeCell ref="B27:D27"/>
    <mergeCell ref="E27:H27"/>
    <mergeCell ref="B28:D28"/>
    <mergeCell ref="E28:H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AUDITORÍA</vt:lpstr>
      <vt:lpstr>Instrucciones diligenciamiento</vt:lpstr>
      <vt:lpstr>'PLAN DE AUDITORÍA'!Área_de_impresión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Golden</dc:creator>
  <cp:lastModifiedBy>Katerine Llanos Orozco</cp:lastModifiedBy>
  <cp:lastPrinted>2020-11-23T11:35:35Z</cp:lastPrinted>
  <dcterms:created xsi:type="dcterms:W3CDTF">2019-03-01T05:21:36Z</dcterms:created>
  <dcterms:modified xsi:type="dcterms:W3CDTF">2026-06-18T12:18:26Z</dcterms:modified>
</cp:coreProperties>
</file>