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F044F6FE-6DCD-4A33-9648-29315EEEB5B8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Anexo 1" sheetId="9" r:id="rId1"/>
  </sheets>
  <definedNames>
    <definedName name="_xlnm._FilterDatabase" localSheetId="0" hidden="1">'Anexo 1'!$F$19:$Q$23</definedName>
    <definedName name="_xlnm.Print_Area" localSheetId="0">'Anexo 1'!$A$1:$V$76</definedName>
    <definedName name="_xlnm.Print_Titles" localSheetId="0">'Anexo 1'!$1:$7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9" l="1"/>
  <c r="I23" i="9"/>
  <c r="J23" i="9"/>
  <c r="K23" i="9"/>
  <c r="L23" i="9"/>
  <c r="M23" i="9"/>
  <c r="N23" i="9"/>
  <c r="O23" i="9"/>
  <c r="P23" i="9"/>
  <c r="Q23" i="9"/>
  <c r="I22" i="9"/>
  <c r="J22" i="9"/>
  <c r="K22" i="9"/>
  <c r="L22" i="9"/>
  <c r="M22" i="9"/>
  <c r="N22" i="9"/>
  <c r="O22" i="9"/>
  <c r="P22" i="9"/>
  <c r="Q22" i="9"/>
  <c r="H22" i="9"/>
  <c r="G23" i="9"/>
  <c r="G22" i="9"/>
  <c r="F23" i="9"/>
  <c r="F22" i="9"/>
  <c r="R35" i="9" l="1"/>
  <c r="H35" i="9"/>
  <c r="I35" i="9"/>
  <c r="J35" i="9"/>
  <c r="K35" i="9"/>
  <c r="L35" i="9"/>
  <c r="M35" i="9"/>
  <c r="N35" i="9"/>
  <c r="O35" i="9"/>
  <c r="P35" i="9"/>
  <c r="Q35" i="9"/>
  <c r="G35" i="9"/>
  <c r="R36" i="9"/>
  <c r="H36" i="9"/>
  <c r="I36" i="9"/>
  <c r="J36" i="9"/>
  <c r="K36" i="9"/>
  <c r="L36" i="9"/>
  <c r="M36" i="9"/>
  <c r="N36" i="9"/>
  <c r="O36" i="9"/>
  <c r="P36" i="9"/>
  <c r="Q36" i="9"/>
  <c r="G36" i="9"/>
  <c r="S35" i="9" l="1"/>
  <c r="C34" i="9" l="1"/>
  <c r="B32" i="9"/>
  <c r="G34" i="9"/>
  <c r="H34" i="9"/>
  <c r="O34" i="9"/>
  <c r="P34" i="9"/>
  <c r="Q34" i="9"/>
  <c r="R34" i="9"/>
  <c r="T35" i="9"/>
  <c r="N34" i="9"/>
  <c r="M34" i="9"/>
  <c r="L34" i="9"/>
  <c r="K34" i="9"/>
  <c r="J34" i="9"/>
  <c r="I34" i="9"/>
  <c r="R20" i="9"/>
  <c r="D36" i="9" l="1"/>
  <c r="D3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Dilengiar los objetivos que se pretenden desarollar en el programa</t>
        </r>
      </text>
    </comment>
    <comment ref="R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Establecer la meta de cumplimiento  para cada linea</t>
        </r>
      </text>
    </comment>
    <comment ref="A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Insertar cuantas filas sean necesarias</t>
        </r>
      </text>
    </comment>
    <comment ref="B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Desglosar las actividades desarrolladas en el programa a realizar y evaluar</t>
        </r>
      </text>
    </comment>
    <comment ref="F1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Diligenciar el año al que corresponda la planeacion y el seguimiento.</t>
        </r>
      </text>
    </comment>
    <comment ref="R1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Indica el porcentaje de cumplimiento</t>
        </r>
      </text>
    </comment>
    <comment ref="U1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los recursos a utilizar para cada actividad</t>
        </r>
      </text>
    </comment>
    <comment ref="S3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Describira la sumatoria de lo ejecutado y lo planeado</t>
        </r>
      </text>
    </comment>
    <comment ref="T3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Establecer la meta para el indicador</t>
        </r>
      </text>
    </comment>
    <comment ref="U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Realice un breve analisis del comportamiento del indicador?</t>
        </r>
      </text>
    </comment>
    <comment ref="G3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Diligenciar en numeros </t>
        </r>
      </text>
    </comment>
    <comment ref="A5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Realice un analisis de la informacion recopilada</t>
        </r>
      </text>
    </comment>
    <comment ref="A5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un plan de accion de ser necesario</t>
        </r>
      </text>
    </comment>
    <comment ref="A5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hallazgo encontrado a la ejecucion del programa</t>
        </r>
      </text>
    </comment>
    <comment ref="D5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las acciones a seguir para subsanar el hallazgo</t>
        </r>
      </text>
    </comment>
    <comment ref="N5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un responsable</t>
        </r>
      </text>
    </comment>
    <comment ref="R5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Diligencie el estado de cumplimiento en el seguimiento</t>
        </r>
      </text>
    </comment>
    <comment ref="T59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el responsable del seguimiento</t>
        </r>
      </text>
    </comment>
    <comment ref="B66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B6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los nuevos peligros de ser necesario</t>
        </r>
      </text>
    </comment>
  </commentList>
</comments>
</file>

<file path=xl/sharedStrings.xml><?xml version="1.0" encoding="utf-8"?>
<sst xmlns="http://schemas.openxmlformats.org/spreadsheetml/2006/main" count="84" uniqueCount="71">
  <si>
    <t>PROCESO</t>
  </si>
  <si>
    <t>GESTIÓN DEL TALENTO HUMANO</t>
  </si>
  <si>
    <t>VERSIÓN</t>
  </si>
  <si>
    <t>03</t>
  </si>
  <si>
    <t>FORMATO</t>
  </si>
  <si>
    <t xml:space="preserve">FORMATO DE PLANEACIÓN Y SEGUIMIENTO DE PROGRAMAS PARA SG-SST </t>
  </si>
  <si>
    <t>PÁGINA</t>
  </si>
  <si>
    <t>1 de 1</t>
  </si>
  <si>
    <t>VIDENTE DESDE</t>
  </si>
  <si>
    <t>NOMBRE DEL PROGRAMA:</t>
  </si>
  <si>
    <t>PROGRAMA DE ESTILOS DE VIDA Y ENTORNOS DE TRABAJO SALUDABLES</t>
  </si>
  <si>
    <t>RESPONSABLE DEL PROGRAMA:</t>
  </si>
  <si>
    <t>SUBDIRECCION DE GESTIÓN HUMANA - GRUPO DE SEGURIDAD Y SALUD EN EL TRABAJO</t>
  </si>
  <si>
    <t>ALCANCE DEL PROGRAMA:</t>
  </si>
  <si>
    <t xml:space="preserve">Está dirigido para todos los Colaboradores sin importar su tipo de contratación - Funcionarios y Contratistas del Ministerio del Interior. </t>
  </si>
  <si>
    <t>OBJETIVOS Y METAS  DEL PROGRAMA</t>
  </si>
  <si>
    <t>OBJETIVOS</t>
  </si>
  <si>
    <t>INDICADOR</t>
  </si>
  <si>
    <t>TIPO INDICADOR</t>
  </si>
  <si>
    <t>META</t>
  </si>
  <si>
    <t>xxx</t>
  </si>
  <si>
    <t>Número de actividades del ejecutadas / Número de actividades programadas x 100</t>
  </si>
  <si>
    <t>CUMPLIMIENTO</t>
  </si>
  <si>
    <t>xx</t>
  </si>
  <si>
    <t>Número de piezas de comunicación divulgadas / Número de piezas de comunicación programadas x 100</t>
  </si>
  <si>
    <t>*P - PROGRAMADO</t>
  </si>
  <si>
    <t>*E - EJECUTADO</t>
  </si>
  <si>
    <t>CRONOGRAMA</t>
  </si>
  <si>
    <t>ITEM</t>
  </si>
  <si>
    <t>ACTIVIDAD</t>
  </si>
  <si>
    <t>Año</t>
  </si>
  <si>
    <t xml:space="preserve">% 
CUMPLIMIENTO </t>
  </si>
  <si>
    <t>RESPONSABLE</t>
  </si>
  <si>
    <t>RECURSOS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</si>
  <si>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</si>
  <si>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</si>
  <si>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</si>
  <si>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</si>
  <si>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</si>
  <si>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</si>
  <si>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</si>
  <si>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</si>
  <si>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</si>
  <si>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</si>
  <si>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</si>
  <si>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</si>
  <si>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Ejecución de actividades de promoción y prevención</t>
  </si>
  <si>
    <t>*P</t>
  </si>
  <si>
    <t>*E</t>
  </si>
  <si>
    <t>TOTAL</t>
  </si>
  <si>
    <t>RECURSOS ASIGNADOS</t>
  </si>
  <si>
    <t>En el cronograma de actividades relacionado anteriormente, se detallan los recursos necesarios para el desarrollo del mismo. El presupuesto para el desarrollo del programa, será ajustado, consolidado y validado una vez  este se encuentre aprobado.</t>
  </si>
  <si>
    <t>NOMBRE</t>
  </si>
  <si>
    <t>ACTIVIDADES DE ESTILOS DE VIDA Y ENTORNOS DE TRABAJO SALUDABLES</t>
  </si>
  <si>
    <t>PERIODO</t>
  </si>
  <si>
    <t>MEDICIÓN</t>
  </si>
  <si>
    <t>FORMULA</t>
  </si>
  <si>
    <t xml:space="preserve">TOTAL </t>
  </si>
  <si>
    <t>ANÁLISIS</t>
  </si>
  <si>
    <t>ANALISIS DE DATOS</t>
  </si>
  <si>
    <t>PLAN DE ACCIÓN</t>
  </si>
  <si>
    <t>DESCRIPCIÓN DEL HALLAZGO</t>
  </si>
  <si>
    <t>ACCIONES A SEGUIR</t>
  </si>
  <si>
    <t>RESPONSABLE DE LA EJECUCIÓN</t>
  </si>
  <si>
    <t>ESTADO</t>
  </si>
  <si>
    <t>RESPONSABLE DEL SEGUIMIENTO</t>
  </si>
  <si>
    <t>¿Se identifican peligros nuevos (no identificados, ni valorados) en el plan de acción)?</t>
  </si>
  <si>
    <t>SI</t>
  </si>
  <si>
    <t>NO</t>
  </si>
  <si>
    <t>Cuáles:</t>
  </si>
  <si>
    <t>NUEVOS PELIGROS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</si>
</sst>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9" fontId="3" fillId="4" borderId="0" xfId="1" applyFont="1" applyFill="1" applyBorder="1" applyAlignment="1" applyProtection="1">
      <alignment horizontal="center" vertical="center"/>
    </xf>
    <xf numFmtId="9" fontId="5" fillId="4" borderId="0" xfId="0" applyNumberFormat="1" applyFont="1" applyFill="1" applyAlignment="1">
      <alignment horizontal="center" vertical="center"/>
    </xf>
    <xf numFmtId="1" fontId="0" fillId="0" borderId="0" xfId="0" applyNumberFormat="1"/>
    <xf numFmtId="1" fontId="2" fillId="4" borderId="6" xfId="0" applyNumberFormat="1" applyFont="1" applyFill="1" applyBorder="1" applyAlignment="1">
      <alignment horizontal="center" vertical="center" wrapText="1"/>
    </xf>
    <xf numFmtId="9" fontId="1" fillId="4" borderId="6" xfId="1" applyFont="1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2" fillId="4" borderId="0" xfId="0" applyNumberFormat="1" applyFont="1" applyFill="1" applyAlignment="1">
      <alignment horizontal="center" vertical="center" wrapText="1"/>
    </xf>
    <xf numFmtId="9" fontId="1" fillId="4" borderId="0" xfId="1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4" borderId="9" xfId="0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>
      <alignment horizontal="center" vertical="center" wrapText="1"/>
    </xf>
    <xf numFmtId="9" fontId="1" fillId="4" borderId="8" xfId="1" applyFont="1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9" fontId="3" fillId="4" borderId="6" xfId="1" applyFont="1" applyFill="1" applyBorder="1" applyAlignment="1" applyProtection="1">
      <alignment horizontal="center" vertical="center"/>
    </xf>
    <xf numFmtId="9" fontId="5" fillId="4" borderId="6" xfId="0" applyNumberFormat="1" applyFont="1" applyFill="1" applyBorder="1" applyAlignment="1">
      <alignment horizontal="center" vertical="center"/>
    </xf>
    <xf numFmtId="9" fontId="5" fillId="4" borderId="9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9" fontId="5" fillId="4" borderId="7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9" fontId="3" fillId="4" borderId="8" xfId="1" applyFont="1" applyFill="1" applyBorder="1" applyAlignment="1" applyProtection="1">
      <alignment horizontal="center" vertical="center"/>
    </xf>
    <xf numFmtId="9" fontId="5" fillId="4" borderId="8" xfId="0" applyNumberFormat="1" applyFont="1" applyFill="1" applyBorder="1" applyAlignment="1">
      <alignment horizontal="center" vertical="center"/>
    </xf>
    <xf numFmtId="9" fontId="5" fillId="4" borderId="10" xfId="0" applyNumberFormat="1" applyFont="1" applyFill="1" applyBorder="1" applyAlignment="1">
      <alignment horizontal="center" vertical="center"/>
    </xf>
    <xf numFmtId="0" fontId="9" fillId="0" borderId="0" xfId="0" applyFont="1"/>
    <xf numFmtId="1" fontId="0" fillId="0" borderId="0" xfId="0" applyNumberFormat="1" applyAlignment="1">
      <alignment horizontal="left" vertical="center"/>
    </xf>
    <xf numFmtId="0" fontId="0" fillId="4" borderId="5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6" fillId="4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9" fontId="0" fillId="4" borderId="8" xfId="0" applyNumberForma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9" fontId="0" fillId="4" borderId="0" xfId="0" applyNumberFormat="1" applyFill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3" xfId="0" applyBorder="1"/>
    <xf numFmtId="0" fontId="0" fillId="4" borderId="4" xfId="0" applyFill="1" applyBorder="1"/>
    <xf numFmtId="0" fontId="7" fillId="4" borderId="7" xfId="0" applyFont="1" applyFill="1" applyBorder="1" applyAlignment="1">
      <alignment horizontal="right" vertical="center"/>
    </xf>
    <xf numFmtId="0" fontId="0" fillId="4" borderId="5" xfId="0" applyFill="1" applyBorder="1"/>
    <xf numFmtId="0" fontId="3" fillId="4" borderId="3" xfId="0" applyFont="1" applyFill="1" applyBorder="1" applyAlignment="1">
      <alignment horizontal="center" vertical="center"/>
    </xf>
    <xf numFmtId="0" fontId="0" fillId="4" borderId="7" xfId="0" applyFill="1" applyBorder="1"/>
    <xf numFmtId="0" fontId="0" fillId="4" borderId="2" xfId="0" applyFill="1" applyBorder="1"/>
    <xf numFmtId="0" fontId="0" fillId="4" borderId="8" xfId="0" applyFill="1" applyBorder="1"/>
    <xf numFmtId="0" fontId="0" fillId="4" borderId="10" xfId="0" applyFill="1" applyBorder="1"/>
    <xf numFmtId="0" fontId="6" fillId="4" borderId="0" xfId="0" applyFont="1" applyFill="1"/>
    <xf numFmtId="0" fontId="0" fillId="4" borderId="0" xfId="0" applyFill="1" applyAlignment="1">
      <alignment horizontal="right" vertical="center"/>
    </xf>
    <xf numFmtId="15" fontId="6" fillId="2" borderId="1" xfId="0" applyNumberFormat="1" applyFont="1" applyFill="1" applyBorder="1" applyAlignment="1">
      <alignment horizontal="center" vertical="center" wrapText="1"/>
    </xf>
    <xf numFmtId="15" fontId="6" fillId="3" borderId="2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15" fontId="5" fillId="2" borderId="3" xfId="0" applyNumberFormat="1" applyFont="1" applyFill="1" applyBorder="1" applyAlignment="1">
      <alignment horizontal="center" vertical="center" wrapText="1"/>
    </xf>
    <xf numFmtId="15" fontId="5" fillId="3" borderId="3" xfId="0" applyNumberFormat="1" applyFont="1" applyFill="1" applyBorder="1" applyAlignment="1">
      <alignment horizontal="center" vertical="center" wrapText="1"/>
    </xf>
    <xf numFmtId="1" fontId="15" fillId="4" borderId="3" xfId="0" applyNumberFormat="1" applyFont="1" applyFill="1" applyBorder="1" applyAlignment="1">
      <alignment horizontal="center" vertical="center" wrapText="1"/>
    </xf>
    <xf numFmtId="9" fontId="9" fillId="0" borderId="0" xfId="0" applyNumberFormat="1" applyFont="1" applyAlignment="1">
      <alignment wrapText="1"/>
    </xf>
    <xf numFmtId="1" fontId="5" fillId="12" borderId="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1" fillId="0" borderId="14" xfId="0" applyFont="1" applyBorder="1" applyAlignment="1">
      <alignment vertical="center" wrapText="1"/>
    </xf>
    <xf numFmtId="14" fontId="11" fillId="0" borderId="14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14" fontId="13" fillId="0" borderId="1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left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5" fillId="5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9" fontId="6" fillId="0" borderId="4" xfId="1" applyFont="1" applyFill="1" applyBorder="1" applyAlignment="1" applyProtection="1">
      <alignment horizontal="center" vertical="center" wrapText="1"/>
    </xf>
    <xf numFmtId="9" fontId="6" fillId="0" borderId="9" xfId="1" applyFont="1" applyFill="1" applyBorder="1" applyAlignment="1" applyProtection="1">
      <alignment horizontal="center" vertical="center" wrapText="1"/>
    </xf>
    <xf numFmtId="9" fontId="6" fillId="0" borderId="2" xfId="1" applyFont="1" applyFill="1" applyBorder="1" applyAlignment="1" applyProtection="1">
      <alignment horizontal="center" vertical="center" wrapText="1"/>
    </xf>
    <xf numFmtId="9" fontId="6" fillId="0" borderId="10" xfId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5" fontId="10" fillId="3" borderId="3" xfId="0" applyNumberFormat="1" applyFont="1" applyFill="1" applyBorder="1" applyAlignment="1">
      <alignment horizontal="center" vertical="center" wrapText="1"/>
    </xf>
    <xf numFmtId="15" fontId="10" fillId="2" borderId="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10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7" fillId="4" borderId="0" xfId="0" applyFont="1" applyFill="1" applyAlignment="1">
      <alignment horizontal="right" vertical="center"/>
    </xf>
    <xf numFmtId="0" fontId="0" fillId="4" borderId="12" xfId="0" applyFill="1" applyBorder="1"/>
    <xf numFmtId="0" fontId="0" fillId="4" borderId="14" xfId="0" applyFill="1" applyBorder="1"/>
    <xf numFmtId="0" fontId="0" fillId="4" borderId="11" xfId="0" applyFill="1" applyBorder="1"/>
    <xf numFmtId="0" fontId="6" fillId="4" borderId="0" xfId="0" applyFont="1" applyFill="1" applyAlignment="1">
      <alignment horizontal="left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9" fontId="6" fillId="0" borderId="6" xfId="1" applyFont="1" applyFill="1" applyBorder="1" applyAlignment="1" applyProtection="1">
      <alignment horizontal="center" vertical="center" wrapText="1"/>
    </xf>
    <xf numFmtId="9" fontId="6" fillId="0" borderId="8" xfId="1" applyFont="1" applyFill="1" applyBorder="1" applyAlignment="1" applyProtection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3">
    <dxf>
      <font>
        <b/>
        <i val="0"/>
      </font>
      <fill>
        <patternFill>
          <bgColor rgb="FF00CC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'Anexo 1'!$D$35</c:f>
              <c:strCache>
                <c:ptCount val="1"/>
                <c:pt idx="0">
                  <c:v>Número de actividades del ejecutadas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'Anexo 1'!$G$34:$R$34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'Anexo 1'!$G$35:$R$35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9-476E-8556-A1160E0B49BF}"/>
            </c:ext>
          </c:extLst>
        </c:ser>
        <c:ser>
          <c:idx val="1"/>
          <c:order val="1"/>
          <c:tx>
            <c:strRef>
              <c:f>'Anexo 1'!$D$36</c:f>
              <c:strCache>
                <c:ptCount val="1"/>
                <c:pt idx="0">
                  <c:v> Número de actividades programadas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'Anexo 1'!$G$34:$R$34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'Anexo 1'!$G$36:$R$36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79-476E-8556-A1160E0B4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cylinder"/>
        <c:axId val="-1341913248"/>
        <c:axId val="-1341912704"/>
        <c:axId val="0"/>
      </c:bar3DChart>
      <c:catAx>
        <c:axId val="-1341913248"/>
        <c:scaling>
          <c:orientation val="minMax"/>
        </c:scaling>
        <c:delete val="0"/>
        <c:axPos val="b"/>
        <c:title>
          <c:tx>
            <c:strRef>
              <c:f>'Anexo 1'!$F$18:$Q$18</c:f>
              <c:strCache>
                <c:ptCount val="12"/>
                <c:pt idx="0">
                  <c:v>Año</c:v>
                </c:pt>
              </c:strCache>
            </c:strRef>
          </c:tx>
          <c:overlay val="0"/>
          <c:txPr>
            <a:bodyPr/>
            <a:lstStyle/>
            <a:p>
              <a:pPr>
                <a:defRPr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mmm\-yy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-1341912704"/>
        <c:crosses val="autoZero"/>
        <c:auto val="1"/>
        <c:lblAlgn val="ctr"/>
        <c:lblOffset val="100"/>
        <c:tickMarkSkip val="84"/>
        <c:noMultiLvlLbl val="1"/>
      </c:catAx>
      <c:valAx>
        <c:axId val="-1341912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 sz="1100"/>
                  <a:t>COMPORTAMIENTO DEL INDICADOR</a:t>
                </a:r>
              </a:p>
            </c:rich>
          </c:tx>
          <c:layout>
            <c:manualLayout>
              <c:xMode val="edge"/>
              <c:yMode val="edge"/>
              <c:x val="2.2658966324456416E-2"/>
              <c:y val="0.1035447652376786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-1341913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'Anexo 1'!$C$15</c:f>
              <c:strCache>
                <c:ptCount val="1"/>
                <c:pt idx="0">
                  <c:v>*P - PROGRAMADO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'Anexo 1'!$F$19:$Q$19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'Anexo 1'!$F$20:$Q$20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9-4347-BB60-C006B4F48DBD}"/>
            </c:ext>
          </c:extLst>
        </c:ser>
        <c:ser>
          <c:idx val="1"/>
          <c:order val="1"/>
          <c:tx>
            <c:strRef>
              <c:f>'Anexo 1'!$D$15</c:f>
              <c:strCache>
                <c:ptCount val="1"/>
                <c:pt idx="0">
                  <c:v>*E - EJECUTADO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'Anexo 1'!$F$19:$Q$19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'Anexo 1'!$F$21:$Q$21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9-4347-BB60-C006B4F4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cylinder"/>
        <c:axId val="-1341911616"/>
        <c:axId val="-1341911072"/>
        <c:axId val="0"/>
      </c:bar3DChart>
      <c:catAx>
        <c:axId val="-1341911616"/>
        <c:scaling>
          <c:orientation val="minMax"/>
        </c:scaling>
        <c:delete val="0"/>
        <c:axPos val="b"/>
        <c:title>
          <c:tx>
            <c:strRef>
              <c:f>'Anexo 1'!$F$18:$Q$18</c:f>
              <c:strCache>
                <c:ptCount val="12"/>
                <c:pt idx="0">
                  <c:v>Año</c:v>
                </c:pt>
              </c:strCache>
            </c:strRef>
          </c:tx>
          <c:overlay val="0"/>
          <c:txPr>
            <a:bodyPr/>
            <a:lstStyle/>
            <a:p>
              <a:pPr>
                <a:defRPr b="1"/>
              </a:pPr>
              <a:endParaRPr lang="es-CO"/>
            </a:p>
          </c:txPr>
        </c:title>
        <c:numFmt formatCode="mmm\-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-1341911072"/>
        <c:crosses val="autoZero"/>
        <c:auto val="1"/>
        <c:lblAlgn val="ctr"/>
        <c:lblOffset val="100"/>
        <c:noMultiLvlLbl val="1"/>
      </c:catAx>
      <c:valAx>
        <c:axId val="-1341911072"/>
        <c:scaling>
          <c:orientation val="minMax"/>
        </c:scaling>
        <c:delete val="0"/>
        <c:axPos val="l"/>
        <c:majorGridlines/>
        <c:title>
          <c:tx>
            <c:strRef>
              <c:f>'Anexo 1'!$AC$20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b="1"/>
              </a:pPr>
              <a:endParaRPr lang="es-CO"/>
            </a:p>
          </c:txPr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-1341911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'Anexo 1'!$S$34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1-1B86-4E44-A959-88C7305BFEB1}"/>
              </c:ext>
            </c:extLst>
          </c:dPt>
          <c:val>
            <c:numRef>
              <c:f>'Anexo 1'!$S$35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'[1]MEDIC PREVENT'!#REF!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B86-4E44-A959-88C7305B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341908352"/>
        <c:axId val="-1341907808"/>
      </c:barChart>
      <c:lineChart>
        <c:grouping val="standard"/>
        <c:varyColors val="0"/>
        <c:ser>
          <c:idx val="1"/>
          <c:order val="1"/>
          <c:tx>
            <c:strRef>
              <c:f>'Anexo 1'!$T$34</c:f>
              <c:strCache>
                <c:ptCount val="1"/>
                <c:pt idx="0">
                  <c:v>META</c:v>
                </c:pt>
              </c:strCache>
            </c:strRef>
          </c:tx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</c:spPr>
          </c:marker>
          <c:val>
            <c:numRef>
              <c:f>'Anexo 1'!$W$11</c:f>
              <c:numCache>
                <c:formatCode>0%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86-4E44-A959-88C7305B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1908352"/>
        <c:axId val="-1341907808"/>
      </c:lineChart>
      <c:catAx>
        <c:axId val="-134190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-1341907808"/>
        <c:crosses val="autoZero"/>
        <c:auto val="1"/>
        <c:lblAlgn val="ctr"/>
        <c:lblOffset val="100"/>
        <c:noMultiLvlLbl val="0"/>
      </c:catAx>
      <c:valAx>
        <c:axId val="-134190780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 sz="1100"/>
                  <a:t>COMPORTAMIENTO DEL INDICADOR</a:t>
                </a:r>
              </a:p>
            </c:rich>
          </c:tx>
          <c:overlay val="0"/>
        </c:title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-13419083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36</xdr:row>
      <xdr:rowOff>57150</xdr:rowOff>
    </xdr:from>
    <xdr:to>
      <xdr:col>16</xdr:col>
      <xdr:colOff>23812</xdr:colOff>
      <xdr:row>48</xdr:row>
      <xdr:rowOff>85725</xdr:rowOff>
    </xdr:to>
    <xdr:graphicFrame macro="">
      <xdr:nvGraphicFramePr>
        <xdr:cNvPr id="9425693" name="15 Gráfico">
          <a:extLst>
            <a:ext uri="{FF2B5EF4-FFF2-40B4-BE49-F238E27FC236}">
              <a16:creationId xmlns:a16="http://schemas.microsoft.com/office/drawing/2014/main" id="{00000000-0008-0000-0000-00001DD38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347662</xdr:colOff>
      <xdr:row>23</xdr:row>
      <xdr:rowOff>88106</xdr:rowOff>
    </xdr:from>
    <xdr:to>
      <xdr:col>17</xdr:col>
      <xdr:colOff>402431</xdr:colOff>
      <xdr:row>27</xdr:row>
      <xdr:rowOff>707231</xdr:rowOff>
    </xdr:to>
    <xdr:graphicFrame macro="">
      <xdr:nvGraphicFramePr>
        <xdr:cNvPr id="9425695" name="12 Gráfico">
          <a:extLst>
            <a:ext uri="{FF2B5EF4-FFF2-40B4-BE49-F238E27FC236}">
              <a16:creationId xmlns:a16="http://schemas.microsoft.com/office/drawing/2014/main" id="{00000000-0008-0000-0000-00001FD38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404812</xdr:colOff>
      <xdr:row>36</xdr:row>
      <xdr:rowOff>71437</xdr:rowOff>
    </xdr:from>
    <xdr:to>
      <xdr:col>21</xdr:col>
      <xdr:colOff>1857375</xdr:colOff>
      <xdr:row>48</xdr:row>
      <xdr:rowOff>80961</xdr:rowOff>
    </xdr:to>
    <xdr:graphicFrame macro="">
      <xdr:nvGraphicFramePr>
        <xdr:cNvPr id="22" name="13 Gráfic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19050</xdr:rowOff>
    </xdr:from>
    <xdr:to>
      <xdr:col>1</xdr:col>
      <xdr:colOff>809625</xdr:colOff>
      <xdr:row>2</xdr:row>
      <xdr:rowOff>390525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"/>
          <a:ext cx="12477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C76"/>
  <sheetViews>
    <sheetView showGridLines="0" tabSelected="1" topLeftCell="C35" zoomScale="60" zoomScaleNormal="60" zoomScaleSheetLayoutView="70" workbookViewId="0">
      <selection activeCell="V3" sqref="V3"/>
    </sheetView>
  </sheetViews>
  <sheetFormatPr baseColWidth="10" defaultColWidth="9.109375" defaultRowHeight="13.2" x14ac:dyDescent="0.25"/>
  <cols>
    <col min="1" max="1" width="9.33203125" bestFit="1" customWidth="1"/>
    <col min="2" max="2" width="16.6640625" customWidth="1"/>
    <col min="3" max="3" width="29.44140625" customWidth="1"/>
    <col min="4" max="4" width="9.109375" customWidth="1"/>
    <col min="5" max="5" width="5.44140625" customWidth="1"/>
    <col min="6" max="6" width="9.33203125" customWidth="1"/>
    <col min="7" max="7" width="8.44140625" customWidth="1"/>
    <col min="8" max="8" width="9.33203125" customWidth="1"/>
    <col min="9" max="9" width="8.6640625" customWidth="1"/>
    <col min="10" max="10" width="9.33203125" bestFit="1" customWidth="1"/>
    <col min="11" max="11" width="8.88671875" customWidth="1"/>
    <col min="12" max="12" width="8" bestFit="1" customWidth="1"/>
    <col min="13" max="13" width="8.6640625" bestFit="1" customWidth="1"/>
    <col min="14" max="14" width="9.88671875" customWidth="1"/>
    <col min="15" max="15" width="8.44140625" customWidth="1"/>
    <col min="16" max="16" width="8.6640625" bestFit="1" customWidth="1"/>
    <col min="17" max="17" width="8.6640625" customWidth="1"/>
    <col min="18" max="18" width="8.44140625" customWidth="1"/>
    <col min="19" max="19" width="16" customWidth="1"/>
    <col min="20" max="20" width="37" customWidth="1"/>
    <col min="21" max="22" width="28.5546875" customWidth="1"/>
  </cols>
  <sheetData>
    <row r="1" spans="1:23" ht="34.200000000000003" customHeight="1" x14ac:dyDescent="0.25">
      <c r="A1" s="94"/>
      <c r="B1" s="94"/>
      <c r="C1" s="106" t="s">
        <v>0</v>
      </c>
      <c r="D1" s="108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/>
      <c r="U1" s="78" t="s">
        <v>2</v>
      </c>
      <c r="V1" s="79" t="s">
        <v>3</v>
      </c>
    </row>
    <row r="2" spans="1:23" ht="34.200000000000003" customHeight="1" x14ac:dyDescent="0.25">
      <c r="A2" s="94"/>
      <c r="B2" s="94"/>
      <c r="C2" s="106" t="s">
        <v>4</v>
      </c>
      <c r="D2" s="108"/>
      <c r="E2" s="106" t="s">
        <v>5</v>
      </c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8"/>
      <c r="U2" s="78" t="s">
        <v>6</v>
      </c>
      <c r="V2" s="80" t="s">
        <v>7</v>
      </c>
    </row>
    <row r="3" spans="1:23" ht="34.200000000000003" customHeight="1" x14ac:dyDescent="0.25">
      <c r="A3" s="94"/>
      <c r="B3" s="95"/>
      <c r="C3" s="109"/>
      <c r="D3" s="111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  <c r="U3" s="81" t="s">
        <v>8</v>
      </c>
      <c r="V3" s="82">
        <v>46303</v>
      </c>
    </row>
    <row r="4" spans="1:23" ht="12" customHeight="1" x14ac:dyDescent="0.25">
      <c r="A4" s="75"/>
      <c r="B4" s="72"/>
      <c r="C4" s="73"/>
      <c r="D4" s="74"/>
      <c r="E4" s="74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6"/>
      <c r="V4" s="77"/>
    </row>
    <row r="5" spans="1:23" ht="18" customHeight="1" x14ac:dyDescent="0.25">
      <c r="A5" s="88" t="s">
        <v>9</v>
      </c>
      <c r="B5" s="89"/>
      <c r="C5" s="88"/>
      <c r="D5" s="89"/>
      <c r="E5" s="97" t="s">
        <v>10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8"/>
      <c r="U5" s="97"/>
      <c r="V5" s="99"/>
    </row>
    <row r="6" spans="1:23" ht="15.6" customHeight="1" x14ac:dyDescent="0.25">
      <c r="A6" s="105" t="s">
        <v>11</v>
      </c>
      <c r="B6" s="105"/>
      <c r="C6" s="105"/>
      <c r="D6" s="105"/>
      <c r="E6" s="100" t="s">
        <v>12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1"/>
    </row>
    <row r="7" spans="1:23" ht="31.95" customHeight="1" x14ac:dyDescent="0.25">
      <c r="A7" s="105" t="s">
        <v>13</v>
      </c>
      <c r="B7" s="105"/>
      <c r="C7" s="105"/>
      <c r="D7" s="105"/>
      <c r="E7" s="100" t="s">
        <v>14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1"/>
    </row>
    <row r="8" spans="1:23" ht="15.75" customHeight="1" x14ac:dyDescent="0.25">
      <c r="A8" s="104" t="s">
        <v>15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</row>
    <row r="9" spans="1:23" ht="15.6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</row>
    <row r="10" spans="1:23" ht="15.6" customHeight="1" x14ac:dyDescent="0.25">
      <c r="A10" s="93" t="s">
        <v>16</v>
      </c>
      <c r="B10" s="93"/>
      <c r="C10" s="93"/>
      <c r="D10" s="93"/>
      <c r="E10" s="93"/>
      <c r="F10" s="93"/>
      <c r="G10" s="90" t="s">
        <v>17</v>
      </c>
      <c r="H10" s="91"/>
      <c r="I10" s="91"/>
      <c r="J10" s="91"/>
      <c r="K10" s="91"/>
      <c r="L10" s="91"/>
      <c r="M10" s="92"/>
      <c r="N10" s="90" t="s">
        <v>18</v>
      </c>
      <c r="O10" s="91"/>
      <c r="P10" s="91"/>
      <c r="Q10" s="92"/>
      <c r="R10" s="90" t="s">
        <v>19</v>
      </c>
      <c r="S10" s="102"/>
      <c r="T10" s="102"/>
      <c r="U10" s="102"/>
      <c r="V10" s="103"/>
    </row>
    <row r="11" spans="1:23" ht="48.75" customHeight="1" x14ac:dyDescent="0.25">
      <c r="A11" s="83" t="s">
        <v>20</v>
      </c>
      <c r="B11" s="83"/>
      <c r="C11" s="83"/>
      <c r="D11" s="83"/>
      <c r="E11" s="83"/>
      <c r="F11" s="83"/>
      <c r="G11" s="84" t="s">
        <v>21</v>
      </c>
      <c r="H11" s="85"/>
      <c r="I11" s="85"/>
      <c r="J11" s="85"/>
      <c r="K11" s="85"/>
      <c r="L11" s="85"/>
      <c r="M11" s="86"/>
      <c r="N11" s="84" t="s">
        <v>22</v>
      </c>
      <c r="O11" s="85"/>
      <c r="P11" s="85"/>
      <c r="Q11" s="86"/>
      <c r="R11" s="87" t="s">
        <v>23</v>
      </c>
      <c r="S11" s="85"/>
      <c r="T11" s="85"/>
      <c r="U11" s="85"/>
      <c r="V11" s="86"/>
      <c r="W11" s="70"/>
    </row>
    <row r="12" spans="1:23" ht="48.75" customHeight="1" x14ac:dyDescent="0.25">
      <c r="A12" s="83" t="s">
        <v>20</v>
      </c>
      <c r="B12" s="83"/>
      <c r="C12" s="83"/>
      <c r="D12" s="83"/>
      <c r="E12" s="83"/>
      <c r="F12" s="83"/>
      <c r="G12" s="84" t="s">
        <v>21</v>
      </c>
      <c r="H12" s="85"/>
      <c r="I12" s="85"/>
      <c r="J12" s="85"/>
      <c r="K12" s="85"/>
      <c r="L12" s="85"/>
      <c r="M12" s="86"/>
      <c r="N12" s="84" t="s">
        <v>22</v>
      </c>
      <c r="O12" s="85"/>
      <c r="P12" s="85"/>
      <c r="Q12" s="86"/>
      <c r="R12" s="87" t="s">
        <v>23</v>
      </c>
      <c r="S12" s="85"/>
      <c r="T12" s="85"/>
      <c r="U12" s="85"/>
      <c r="V12" s="86"/>
      <c r="W12" s="70"/>
    </row>
    <row r="13" spans="1:23" ht="48.75" customHeight="1" x14ac:dyDescent="0.25">
      <c r="A13" s="83" t="s">
        <v>20</v>
      </c>
      <c r="B13" s="83"/>
      <c r="C13" s="83"/>
      <c r="D13" s="83"/>
      <c r="E13" s="83"/>
      <c r="F13" s="83"/>
      <c r="G13" s="84" t="s">
        <v>24</v>
      </c>
      <c r="H13" s="85"/>
      <c r="I13" s="85"/>
      <c r="J13" s="85"/>
      <c r="K13" s="85"/>
      <c r="L13" s="85"/>
      <c r="M13" s="86"/>
      <c r="N13" s="84" t="s">
        <v>22</v>
      </c>
      <c r="O13" s="85"/>
      <c r="P13" s="85"/>
      <c r="Q13" s="86"/>
      <c r="R13" s="87" t="s">
        <v>23</v>
      </c>
      <c r="S13" s="85"/>
      <c r="T13" s="85"/>
      <c r="U13" s="85"/>
      <c r="V13" s="86"/>
      <c r="W13" s="70"/>
    </row>
    <row r="14" spans="1:23" s="38" customFormat="1" ht="9" customHeight="1" x14ac:dyDescent="0.25">
      <c r="A14" s="42"/>
      <c r="B14" s="42"/>
      <c r="C14" s="42"/>
      <c r="D14" s="42"/>
      <c r="E14" s="42"/>
      <c r="F14" s="42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  <c r="S14" s="43"/>
      <c r="T14" s="43"/>
      <c r="U14" s="43"/>
      <c r="V14" s="43"/>
      <c r="W14" s="37"/>
    </row>
    <row r="15" spans="1:23" s="38" customFormat="1" ht="18.75" customHeight="1" x14ac:dyDescent="0.25">
      <c r="A15" s="45"/>
      <c r="B15" s="45"/>
      <c r="C15" s="48" t="s">
        <v>25</v>
      </c>
      <c r="D15" s="125" t="s">
        <v>26</v>
      </c>
      <c r="E15" s="125"/>
      <c r="F15" s="125"/>
      <c r="G15" s="125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  <c r="S15" s="46"/>
      <c r="T15" s="46"/>
      <c r="U15" s="46"/>
      <c r="V15" s="46"/>
      <c r="W15" s="37"/>
    </row>
    <row r="16" spans="1:23" s="38" customFormat="1" ht="8.25" customHeight="1" x14ac:dyDescent="0.25">
      <c r="A16" s="39"/>
      <c r="B16" s="39"/>
      <c r="C16" s="39"/>
      <c r="D16" s="39"/>
      <c r="E16" s="39"/>
      <c r="F16" s="39"/>
      <c r="G16" s="39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1"/>
      <c r="S16" s="40"/>
      <c r="T16" s="40"/>
      <c r="U16" s="40"/>
      <c r="V16" s="40"/>
      <c r="W16" s="37"/>
    </row>
    <row r="17" spans="1:29" ht="18.75" customHeight="1" x14ac:dyDescent="0.25">
      <c r="A17" s="105" t="s">
        <v>27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</row>
    <row r="18" spans="1:29" ht="19.5" customHeight="1" x14ac:dyDescent="0.25">
      <c r="A18" s="88" t="s">
        <v>28</v>
      </c>
      <c r="B18" s="88" t="s">
        <v>29</v>
      </c>
      <c r="C18" s="126"/>
      <c r="D18" s="126"/>
      <c r="E18" s="124"/>
      <c r="F18" s="171" t="s">
        <v>30</v>
      </c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05" t="s">
        <v>31</v>
      </c>
      <c r="S18" s="105"/>
      <c r="T18" s="105" t="s">
        <v>32</v>
      </c>
      <c r="U18" s="105" t="s">
        <v>33</v>
      </c>
      <c r="V18" s="83"/>
    </row>
    <row r="19" spans="1:29" ht="18" customHeight="1" x14ac:dyDescent="0.25">
      <c r="A19" s="126"/>
      <c r="B19" s="126"/>
      <c r="C19" s="126"/>
      <c r="D19" s="126"/>
      <c r="E19" s="89"/>
      <c r="F19" s="65" t="s">
        <v>34</v>
      </c>
      <c r="G19" s="65" t="s">
        <v>35</v>
      </c>
      <c r="H19" s="65" t="s">
        <v>36</v>
      </c>
      <c r="I19" s="65" t="s">
        <v>37</v>
      </c>
      <c r="J19" s="65" t="s">
        <v>38</v>
      </c>
      <c r="K19" s="65" t="s">
        <v>39</v>
      </c>
      <c r="L19" s="65" t="s">
        <v>40</v>
      </c>
      <c r="M19" s="65" t="s">
        <v>41</v>
      </c>
      <c r="N19" s="65" t="s">
        <v>42</v>
      </c>
      <c r="O19" s="65" t="s">
        <v>43</v>
      </c>
      <c r="P19" s="65" t="s">
        <v>44</v>
      </c>
      <c r="Q19" s="65" t="s">
        <v>45</v>
      </c>
      <c r="R19" s="105"/>
      <c r="S19" s="105"/>
      <c r="T19" s="105"/>
      <c r="U19" s="105"/>
      <c r="V19" s="83"/>
    </row>
    <row r="20" spans="1:29" ht="31.5" customHeight="1" x14ac:dyDescent="0.25">
      <c r="A20" s="126">
        <v>1</v>
      </c>
      <c r="B20" s="127" t="s">
        <v>46</v>
      </c>
      <c r="C20" s="128"/>
      <c r="D20" s="129"/>
      <c r="E20" s="61" t="s">
        <v>47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33" t="str">
        <f>IFERROR(SUM(F21:Q21)/SUM(F20:Q20),"")</f>
        <v/>
      </c>
      <c r="S20" s="134"/>
      <c r="T20" s="83" t="s">
        <v>12</v>
      </c>
      <c r="U20" s="162"/>
      <c r="V20" s="86"/>
      <c r="Y20" s="5"/>
      <c r="Z20" s="5"/>
      <c r="AC20" s="31"/>
    </row>
    <row r="21" spans="1:29" ht="31.5" customHeight="1" x14ac:dyDescent="0.25">
      <c r="A21" s="126"/>
      <c r="B21" s="130"/>
      <c r="C21" s="131"/>
      <c r="D21" s="132"/>
      <c r="E21" s="62" t="s">
        <v>48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135"/>
      <c r="S21" s="136"/>
      <c r="T21" s="83"/>
      <c r="U21" s="162"/>
      <c r="V21" s="86"/>
      <c r="AC21" s="31"/>
    </row>
    <row r="22" spans="1:29" ht="37.5" customHeight="1" x14ac:dyDescent="0.25">
      <c r="A22" s="142" t="s">
        <v>49</v>
      </c>
      <c r="B22" s="142"/>
      <c r="C22" s="142"/>
      <c r="D22" s="142"/>
      <c r="E22" s="67" t="s">
        <v>47</v>
      </c>
      <c r="F22" s="71">
        <f>(F20)</f>
        <v>0</v>
      </c>
      <c r="G22" s="71">
        <f>(G20)</f>
        <v>0</v>
      </c>
      <c r="H22" s="71">
        <f>(H20)</f>
        <v>0</v>
      </c>
      <c r="I22" s="71">
        <f t="shared" ref="I22:Q22" si="0">(I20)</f>
        <v>0</v>
      </c>
      <c r="J22" s="71">
        <f t="shared" si="0"/>
        <v>0</v>
      </c>
      <c r="K22" s="71">
        <f t="shared" si="0"/>
        <v>0</v>
      </c>
      <c r="L22" s="71">
        <f t="shared" si="0"/>
        <v>0</v>
      </c>
      <c r="M22" s="71">
        <f t="shared" si="0"/>
        <v>0</v>
      </c>
      <c r="N22" s="71">
        <f t="shared" si="0"/>
        <v>0</v>
      </c>
      <c r="O22" s="71">
        <f t="shared" si="0"/>
        <v>0</v>
      </c>
      <c r="P22" s="71">
        <f t="shared" si="0"/>
        <v>0</v>
      </c>
      <c r="Q22" s="71">
        <f t="shared" si="0"/>
        <v>0</v>
      </c>
      <c r="R22" s="166"/>
      <c r="S22" s="166"/>
      <c r="T22" s="166"/>
      <c r="U22" s="166"/>
      <c r="V22" s="134"/>
      <c r="AC22" s="31"/>
    </row>
    <row r="23" spans="1:29" ht="37.5" customHeight="1" x14ac:dyDescent="0.25">
      <c r="A23" s="142"/>
      <c r="B23" s="142"/>
      <c r="C23" s="142"/>
      <c r="D23" s="142"/>
      <c r="E23" s="68" t="s">
        <v>48</v>
      </c>
      <c r="F23" s="71">
        <f>(F21)</f>
        <v>0</v>
      </c>
      <c r="G23" s="71">
        <f>(G21)</f>
        <v>0</v>
      </c>
      <c r="H23" s="71">
        <f t="shared" ref="H23:Q23" si="1">(H21)</f>
        <v>0</v>
      </c>
      <c r="I23" s="71">
        <f t="shared" si="1"/>
        <v>0</v>
      </c>
      <c r="J23" s="71">
        <f t="shared" si="1"/>
        <v>0</v>
      </c>
      <c r="K23" s="71">
        <f t="shared" si="1"/>
        <v>0</v>
      </c>
      <c r="L23" s="71">
        <f t="shared" si="1"/>
        <v>0</v>
      </c>
      <c r="M23" s="71">
        <f t="shared" si="1"/>
        <v>0</v>
      </c>
      <c r="N23" s="71">
        <f t="shared" si="1"/>
        <v>0</v>
      </c>
      <c r="O23" s="71">
        <f t="shared" si="1"/>
        <v>0</v>
      </c>
      <c r="P23" s="71">
        <f t="shared" si="1"/>
        <v>0</v>
      </c>
      <c r="Q23" s="71">
        <f t="shared" si="1"/>
        <v>0</v>
      </c>
      <c r="R23" s="167"/>
      <c r="S23" s="167"/>
      <c r="T23" s="167"/>
      <c r="U23" s="167"/>
      <c r="V23" s="136"/>
      <c r="AC23" s="31"/>
    </row>
    <row r="24" spans="1:29" ht="60.6" customHeight="1" x14ac:dyDescent="0.25">
      <c r="A24" s="115"/>
      <c r="B24" s="33"/>
      <c r="C24" s="34"/>
      <c r="D24" s="3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7"/>
      <c r="S24" s="6"/>
      <c r="T24" s="8"/>
      <c r="U24" s="8"/>
      <c r="V24" s="14"/>
    </row>
    <row r="25" spans="1:29" ht="60.6" customHeight="1" x14ac:dyDescent="0.25">
      <c r="A25" s="115"/>
      <c r="B25" s="33"/>
      <c r="C25" s="34"/>
      <c r="D25" s="34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0"/>
      <c r="S25" s="9"/>
      <c r="T25" s="11"/>
      <c r="U25" s="11"/>
      <c r="V25" s="12"/>
    </row>
    <row r="26" spans="1:29" ht="60.6" customHeight="1" x14ac:dyDescent="0.25">
      <c r="A26" s="115"/>
      <c r="B26" s="33"/>
      <c r="C26" s="34"/>
      <c r="D26" s="3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  <c r="S26" s="9"/>
      <c r="T26" s="11"/>
      <c r="U26" s="11"/>
      <c r="V26" s="12"/>
    </row>
    <row r="27" spans="1:29" ht="60.6" customHeight="1" x14ac:dyDescent="0.25">
      <c r="A27" s="115"/>
      <c r="B27" s="33"/>
      <c r="C27" s="34"/>
      <c r="D27" s="34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/>
      <c r="S27" s="9"/>
      <c r="T27" s="11"/>
      <c r="U27" s="11"/>
      <c r="V27" s="12"/>
    </row>
    <row r="28" spans="1:29" ht="60.6" customHeight="1" x14ac:dyDescent="0.25">
      <c r="A28" s="115"/>
      <c r="B28" s="35"/>
      <c r="C28" s="36"/>
      <c r="D28" s="3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15"/>
      <c r="T28" s="17"/>
      <c r="U28" s="17"/>
      <c r="V28" s="18"/>
    </row>
    <row r="29" spans="1:29" ht="15.6" x14ac:dyDescent="0.25">
      <c r="A29" s="115"/>
      <c r="B29" s="153" t="s">
        <v>50</v>
      </c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63"/>
    </row>
    <row r="30" spans="1:29" ht="45" customHeight="1" x14ac:dyDescent="0.25">
      <c r="A30" s="115"/>
      <c r="B30" s="164" t="s">
        <v>51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86"/>
    </row>
    <row r="31" spans="1:29" s="1" customFormat="1" ht="18" customHeight="1" x14ac:dyDescent="0.25">
      <c r="A31" s="13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1"/>
    </row>
    <row r="32" spans="1:29" s="1" customFormat="1" ht="18" customHeight="1" x14ac:dyDescent="0.25">
      <c r="A32" s="49"/>
      <c r="B32" s="157" t="str">
        <f>N11&amp;" DEL PROGRAMA"</f>
        <v>CUMPLIMIENTO DEL PROGRAMA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9"/>
    </row>
    <row r="33" spans="1:24" s="1" customFormat="1" ht="30" customHeight="1" x14ac:dyDescent="0.25">
      <c r="A33" s="50"/>
      <c r="B33" s="64" t="s">
        <v>52</v>
      </c>
      <c r="C33" s="121" t="s">
        <v>53</v>
      </c>
      <c r="D33" s="122"/>
      <c r="E33" s="122"/>
      <c r="F33" s="123"/>
      <c r="G33" s="118" t="s">
        <v>54</v>
      </c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20"/>
      <c r="S33" s="116" t="s">
        <v>55</v>
      </c>
      <c r="T33" s="116"/>
      <c r="U33" s="116"/>
      <c r="V33" s="117"/>
    </row>
    <row r="34" spans="1:24" s="1" customFormat="1" ht="18" customHeight="1" x14ac:dyDescent="0.25">
      <c r="A34" s="50"/>
      <c r="B34" s="168" t="s">
        <v>56</v>
      </c>
      <c r="C34" s="137" t="str">
        <f>G11</f>
        <v>Número de actividades del ejecutadas / Número de actividades programadas x 100</v>
      </c>
      <c r="D34" s="137"/>
      <c r="E34" s="137"/>
      <c r="F34" s="137"/>
      <c r="G34" s="65" t="str">
        <f t="shared" ref="G34:R34" si="2">+F19</f>
        <v>Ene</v>
      </c>
      <c r="H34" s="65" t="str">
        <f t="shared" si="2"/>
        <v>Feb</v>
      </c>
      <c r="I34" s="65" t="str">
        <f t="shared" si="2"/>
        <v>Mar</v>
      </c>
      <c r="J34" s="65" t="str">
        <f t="shared" si="2"/>
        <v>Abr</v>
      </c>
      <c r="K34" s="65" t="str">
        <f t="shared" si="2"/>
        <v>May</v>
      </c>
      <c r="L34" s="65" t="str">
        <f t="shared" si="2"/>
        <v>Jun</v>
      </c>
      <c r="M34" s="65" t="str">
        <f t="shared" si="2"/>
        <v>Jul</v>
      </c>
      <c r="N34" s="65" t="str">
        <f t="shared" si="2"/>
        <v>Ago</v>
      </c>
      <c r="O34" s="65" t="str">
        <f t="shared" si="2"/>
        <v>Sep</v>
      </c>
      <c r="P34" s="65" t="str">
        <f t="shared" si="2"/>
        <v>Oct</v>
      </c>
      <c r="Q34" s="65" t="str">
        <f t="shared" si="2"/>
        <v>Nov</v>
      </c>
      <c r="R34" s="65" t="str">
        <f t="shared" si="2"/>
        <v>Dic</v>
      </c>
      <c r="S34" s="66" t="s">
        <v>57</v>
      </c>
      <c r="T34" s="66" t="s">
        <v>19</v>
      </c>
      <c r="U34" s="170" t="s">
        <v>58</v>
      </c>
      <c r="V34" s="161"/>
    </row>
    <row r="35" spans="1:24" s="1" customFormat="1" ht="60" customHeight="1" x14ac:dyDescent="0.25">
      <c r="A35" s="50"/>
      <c r="B35" s="168"/>
      <c r="C35" s="137"/>
      <c r="D35" s="138" t="str">
        <f>LEFT(C34,FIND("/",C34)-1)</f>
        <v xml:space="preserve">Número de actividades del ejecutadas </v>
      </c>
      <c r="E35" s="138"/>
      <c r="F35" s="138"/>
      <c r="G35" s="69">
        <f>F23</f>
        <v>0</v>
      </c>
      <c r="H35" s="69">
        <f t="shared" ref="H35:R35" si="3">G23</f>
        <v>0</v>
      </c>
      <c r="I35" s="69">
        <f t="shared" si="3"/>
        <v>0</v>
      </c>
      <c r="J35" s="69">
        <f t="shared" si="3"/>
        <v>0</v>
      </c>
      <c r="K35" s="69">
        <f t="shared" si="3"/>
        <v>0</v>
      </c>
      <c r="L35" s="69">
        <f t="shared" si="3"/>
        <v>0</v>
      </c>
      <c r="M35" s="69">
        <f t="shared" si="3"/>
        <v>0</v>
      </c>
      <c r="N35" s="69">
        <f t="shared" si="3"/>
        <v>0</v>
      </c>
      <c r="O35" s="69">
        <f t="shared" si="3"/>
        <v>0</v>
      </c>
      <c r="P35" s="69">
        <f t="shared" si="3"/>
        <v>0</v>
      </c>
      <c r="Q35" s="69">
        <f t="shared" si="3"/>
        <v>0</v>
      </c>
      <c r="R35" s="69">
        <f t="shared" si="3"/>
        <v>0</v>
      </c>
      <c r="S35" s="143" t="e">
        <f>SUM(G35:R35)/SUM(G36:R36)</f>
        <v>#DIV/0!</v>
      </c>
      <c r="T35" s="143" t="str">
        <f>+R11</f>
        <v>xx</v>
      </c>
      <c r="U35" s="160"/>
      <c r="V35" s="161"/>
      <c r="X35" s="32"/>
    </row>
    <row r="36" spans="1:24" s="1" customFormat="1" ht="48.75" customHeight="1" x14ac:dyDescent="0.25">
      <c r="A36" s="50"/>
      <c r="B36" s="169"/>
      <c r="C36" s="137"/>
      <c r="D36" s="139" t="str">
        <f>MID(C34,FIND("/",C34)+1,FIND("x",C34)-FIND("/",C34)-2)</f>
        <v xml:space="preserve"> Número de actividades programadas</v>
      </c>
      <c r="E36" s="139"/>
      <c r="F36" s="139"/>
      <c r="G36" s="69">
        <f>F22</f>
        <v>0</v>
      </c>
      <c r="H36" s="69">
        <f t="shared" ref="H36:R36" si="4">G22</f>
        <v>0</v>
      </c>
      <c r="I36" s="69">
        <f t="shared" si="4"/>
        <v>0</v>
      </c>
      <c r="J36" s="69">
        <f t="shared" si="4"/>
        <v>0</v>
      </c>
      <c r="K36" s="69">
        <f t="shared" si="4"/>
        <v>0</v>
      </c>
      <c r="L36" s="69">
        <f t="shared" si="4"/>
        <v>0</v>
      </c>
      <c r="M36" s="69">
        <f t="shared" si="4"/>
        <v>0</v>
      </c>
      <c r="N36" s="69">
        <f t="shared" si="4"/>
        <v>0</v>
      </c>
      <c r="O36" s="69">
        <f t="shared" si="4"/>
        <v>0</v>
      </c>
      <c r="P36" s="69">
        <f t="shared" si="4"/>
        <v>0</v>
      </c>
      <c r="Q36" s="69">
        <f t="shared" si="4"/>
        <v>0</v>
      </c>
      <c r="R36" s="69">
        <f t="shared" si="4"/>
        <v>0</v>
      </c>
      <c r="S36" s="143"/>
      <c r="T36" s="143"/>
      <c r="U36" s="160"/>
      <c r="V36" s="161"/>
      <c r="X36" s="32"/>
    </row>
    <row r="37" spans="1:24" s="1" customFormat="1" ht="18" customHeight="1" x14ac:dyDescent="0.25">
      <c r="A37" s="50"/>
      <c r="B37" s="19"/>
      <c r="C37" s="20"/>
      <c r="D37" s="20"/>
      <c r="E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  <c r="T37" s="22"/>
      <c r="U37" s="22"/>
      <c r="V37" s="23"/>
    </row>
    <row r="38" spans="1:24" s="1" customFormat="1" ht="18" customHeight="1" x14ac:dyDescent="0.25">
      <c r="A38" s="50"/>
      <c r="B38" s="24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4"/>
      <c r="T38" s="4"/>
      <c r="U38" s="4"/>
      <c r="V38" s="25"/>
    </row>
    <row r="39" spans="1:24" s="1" customFormat="1" ht="18" customHeight="1" x14ac:dyDescent="0.25">
      <c r="A39" s="50"/>
      <c r="B39" s="24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4"/>
      <c r="T39" s="4"/>
      <c r="U39" s="4"/>
      <c r="V39" s="25"/>
    </row>
    <row r="40" spans="1:24" s="1" customFormat="1" ht="18" customHeight="1" x14ac:dyDescent="0.25">
      <c r="A40" s="50"/>
      <c r="B40" s="24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4"/>
      <c r="T40" s="4"/>
      <c r="U40" s="4"/>
      <c r="V40" s="25"/>
    </row>
    <row r="41" spans="1:24" s="1" customFormat="1" ht="18" customHeight="1" x14ac:dyDescent="0.25">
      <c r="A41" s="50"/>
      <c r="B41" s="24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4"/>
      <c r="T41" s="4"/>
      <c r="U41" s="4"/>
      <c r="V41" s="25"/>
    </row>
    <row r="42" spans="1:24" s="1" customFormat="1" ht="18" customHeight="1" x14ac:dyDescent="0.25">
      <c r="A42" s="50"/>
      <c r="B42" s="24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4"/>
      <c r="T42" s="4"/>
      <c r="U42" s="4"/>
      <c r="V42" s="25"/>
    </row>
    <row r="43" spans="1:24" s="1" customFormat="1" ht="18" customHeight="1" x14ac:dyDescent="0.25">
      <c r="A43" s="50"/>
      <c r="B43" s="24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4"/>
      <c r="T43" s="4"/>
      <c r="U43" s="4"/>
      <c r="V43" s="25"/>
    </row>
    <row r="44" spans="1:24" s="1" customFormat="1" ht="18" customHeight="1" x14ac:dyDescent="0.25">
      <c r="A44" s="50"/>
      <c r="B44" s="24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  <c r="S44" s="4"/>
      <c r="T44" s="4"/>
      <c r="U44" s="4"/>
      <c r="V44" s="25"/>
    </row>
    <row r="45" spans="1:24" s="1" customFormat="1" ht="18" customHeight="1" x14ac:dyDescent="0.25">
      <c r="A45" s="50"/>
      <c r="B45" s="24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  <c r="S45" s="4"/>
      <c r="T45" s="4"/>
      <c r="U45" s="4"/>
      <c r="V45" s="25"/>
    </row>
    <row r="46" spans="1:24" s="1" customFormat="1" ht="18" customHeight="1" x14ac:dyDescent="0.25">
      <c r="A46" s="50"/>
      <c r="B46" s="24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  <c r="S46" s="4"/>
      <c r="T46" s="4"/>
      <c r="U46" s="4"/>
      <c r="V46" s="25"/>
    </row>
    <row r="47" spans="1:24" s="1" customFormat="1" ht="18" customHeight="1" x14ac:dyDescent="0.25">
      <c r="A47" s="50"/>
      <c r="B47" s="24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  <c r="S47" s="4"/>
      <c r="T47" s="4"/>
      <c r="U47" s="4"/>
      <c r="V47" s="25"/>
    </row>
    <row r="48" spans="1:24" s="1" customFormat="1" ht="18" customHeight="1" x14ac:dyDescent="0.25">
      <c r="A48" s="50"/>
      <c r="B48" s="24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  <c r="S48" s="4"/>
      <c r="T48" s="4"/>
      <c r="U48" s="4"/>
      <c r="V48" s="25"/>
    </row>
    <row r="49" spans="1:23" s="1" customFormat="1" ht="18" customHeight="1" x14ac:dyDescent="0.25">
      <c r="A49" s="50"/>
      <c r="B49" s="26"/>
      <c r="C49" s="27"/>
      <c r="D49" s="27"/>
      <c r="E49" s="27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9"/>
      <c r="S49" s="29"/>
      <c r="T49" s="29"/>
      <c r="U49" s="29"/>
      <c r="V49" s="30"/>
    </row>
    <row r="50" spans="1:23" ht="15.75" customHeight="1" x14ac:dyDescent="0.25">
      <c r="A50" s="105" t="s">
        <v>59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</row>
    <row r="51" spans="1:23" x14ac:dyDescent="0.2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</row>
    <row r="52" spans="1:23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</row>
    <row r="53" spans="1:23" x14ac:dyDescent="0.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</row>
    <row r="54" spans="1:23" x14ac:dyDescent="0.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</row>
    <row r="55" spans="1:23" s="38" customFormat="1" ht="9" customHeight="1" x14ac:dyDescent="0.25">
      <c r="A55" s="42"/>
      <c r="B55" s="42"/>
      <c r="C55" s="42"/>
      <c r="D55" s="42"/>
      <c r="E55" s="42"/>
      <c r="F55" s="42"/>
      <c r="G55" s="42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4"/>
      <c r="S55" s="43"/>
      <c r="T55" s="43"/>
      <c r="U55" s="43"/>
      <c r="V55" s="43"/>
      <c r="W55" s="37"/>
    </row>
    <row r="56" spans="1:23" s="38" customFormat="1" ht="18.75" customHeight="1" x14ac:dyDescent="0.25">
      <c r="A56" s="45"/>
      <c r="B56" s="45"/>
      <c r="C56" s="48" t="s">
        <v>25</v>
      </c>
      <c r="D56" s="125" t="s">
        <v>26</v>
      </c>
      <c r="E56" s="125"/>
      <c r="F56" s="125"/>
      <c r="G56" s="125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7"/>
      <c r="S56" s="46"/>
      <c r="T56" s="46"/>
      <c r="U56" s="46"/>
      <c r="V56" s="46"/>
      <c r="W56" s="37"/>
    </row>
    <row r="57" spans="1:23" s="38" customFormat="1" ht="8.25" customHeight="1" x14ac:dyDescent="0.25">
      <c r="A57" s="39"/>
      <c r="B57" s="39"/>
      <c r="C57" s="39"/>
      <c r="D57" s="39"/>
      <c r="E57" s="39"/>
      <c r="F57" s="39"/>
      <c r="G57" s="39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1"/>
      <c r="S57" s="40"/>
      <c r="T57" s="40"/>
      <c r="U57" s="40"/>
      <c r="V57" s="40"/>
      <c r="W57" s="37"/>
    </row>
    <row r="58" spans="1:23" ht="15.75" customHeight="1" x14ac:dyDescent="0.25">
      <c r="A58" s="105" t="s">
        <v>60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</row>
    <row r="59" spans="1:23" ht="28.5" customHeight="1" x14ac:dyDescent="0.25">
      <c r="A59" s="145" t="s">
        <v>61</v>
      </c>
      <c r="B59" s="145"/>
      <c r="C59" s="145"/>
      <c r="D59" s="145" t="s">
        <v>62</v>
      </c>
      <c r="E59" s="145"/>
      <c r="F59" s="145"/>
      <c r="G59" s="145"/>
      <c r="H59" s="145"/>
      <c r="I59" s="145"/>
      <c r="J59" s="145"/>
      <c r="K59" s="145"/>
      <c r="L59" s="145"/>
      <c r="M59" s="145"/>
      <c r="N59" s="145" t="s">
        <v>63</v>
      </c>
      <c r="O59" s="145"/>
      <c r="P59" s="145"/>
      <c r="Q59" s="145"/>
      <c r="R59" s="145" t="s">
        <v>64</v>
      </c>
      <c r="S59" s="145"/>
      <c r="T59" s="145" t="s">
        <v>65</v>
      </c>
      <c r="U59" s="145"/>
      <c r="V59" s="146"/>
    </row>
    <row r="60" spans="1:23" ht="12.75" customHeight="1" x14ac:dyDescent="0.25">
      <c r="A60" s="144"/>
      <c r="B60" s="144"/>
      <c r="C60" s="144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3" x14ac:dyDescent="0.25">
      <c r="A61" s="144"/>
      <c r="B61" s="144"/>
      <c r="C61" s="144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</row>
    <row r="62" spans="1:23" x14ac:dyDescent="0.25">
      <c r="A62" s="144"/>
      <c r="B62" s="144"/>
      <c r="C62" s="144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</row>
    <row r="63" spans="1:23" x14ac:dyDescent="0.25">
      <c r="A63" s="144"/>
      <c r="B63" s="144"/>
      <c r="C63" s="14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</row>
    <row r="64" spans="1:23" x14ac:dyDescent="0.25">
      <c r="A64" s="144"/>
      <c r="B64" s="144"/>
      <c r="C64" s="14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</row>
    <row r="65" spans="1:22" x14ac:dyDescent="0.25">
      <c r="A65" s="51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148"/>
      <c r="U65" s="148"/>
      <c r="V65" s="52"/>
    </row>
    <row r="66" spans="1:22" ht="19.5" customHeight="1" x14ac:dyDescent="0.25">
      <c r="A66" s="53"/>
      <c r="B66" s="156" t="s">
        <v>66</v>
      </c>
      <c r="C66" s="156"/>
      <c r="D66" s="156"/>
      <c r="E66" s="156"/>
      <c r="F66" s="156"/>
      <c r="G66" s="156"/>
      <c r="H66" s="156"/>
      <c r="I66" s="60" t="s">
        <v>67</v>
      </c>
      <c r="J66" s="54"/>
      <c r="K66" s="60" t="s">
        <v>68</v>
      </c>
      <c r="L66" s="54"/>
      <c r="M66" s="38"/>
      <c r="N66" s="38"/>
      <c r="O66" s="38"/>
      <c r="P66" s="38"/>
      <c r="Q66" s="38"/>
      <c r="R66" s="38"/>
      <c r="S66" s="38"/>
      <c r="T66" s="38"/>
      <c r="U66" s="38"/>
      <c r="V66" s="55"/>
    </row>
    <row r="67" spans="1:22" ht="15" x14ac:dyDescent="0.25">
      <c r="A67" s="53"/>
      <c r="B67" s="152" t="s">
        <v>69</v>
      </c>
      <c r="C67" s="152"/>
      <c r="D67" s="152"/>
      <c r="E67" s="152"/>
      <c r="F67" s="152"/>
      <c r="G67" s="152"/>
      <c r="H67" s="152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55"/>
    </row>
    <row r="68" spans="1:22" ht="14.25" customHeight="1" x14ac:dyDescent="0.25">
      <c r="A68" s="53"/>
      <c r="B68" s="59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55"/>
    </row>
    <row r="69" spans="1:22" ht="12.75" customHeight="1" x14ac:dyDescent="0.25">
      <c r="A69" s="13"/>
      <c r="B69" s="153" t="s">
        <v>70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5"/>
      <c r="M69" s="38"/>
      <c r="N69" s="38"/>
      <c r="O69" s="38"/>
      <c r="P69" s="38"/>
      <c r="Q69" s="38"/>
      <c r="R69" s="38"/>
      <c r="S69" s="38"/>
      <c r="T69" s="38"/>
      <c r="U69" s="38"/>
      <c r="V69" s="55"/>
    </row>
    <row r="70" spans="1:22" x14ac:dyDescent="0.25">
      <c r="A70" s="53"/>
      <c r="B70" s="149"/>
      <c r="C70" s="150"/>
      <c r="D70" s="150"/>
      <c r="E70" s="150"/>
      <c r="F70" s="150"/>
      <c r="G70" s="150"/>
      <c r="H70" s="150"/>
      <c r="I70" s="150"/>
      <c r="J70" s="150"/>
      <c r="K70" s="150"/>
      <c r="L70" s="151"/>
      <c r="M70" s="38"/>
      <c r="N70" s="38"/>
      <c r="O70" s="38"/>
      <c r="P70" s="38"/>
      <c r="Q70" s="38"/>
      <c r="R70" s="38"/>
      <c r="S70" s="38"/>
      <c r="T70" s="38"/>
      <c r="U70" s="38"/>
      <c r="V70" s="55"/>
    </row>
    <row r="71" spans="1:22" x14ac:dyDescent="0.25">
      <c r="A71" s="53"/>
      <c r="B71" s="149"/>
      <c r="C71" s="150"/>
      <c r="D71" s="150"/>
      <c r="E71" s="150"/>
      <c r="F71" s="150"/>
      <c r="G71" s="150"/>
      <c r="H71" s="150"/>
      <c r="I71" s="150"/>
      <c r="J71" s="150"/>
      <c r="K71" s="150"/>
      <c r="L71" s="151"/>
      <c r="M71" s="38"/>
      <c r="N71" s="38"/>
      <c r="O71" s="38"/>
      <c r="P71" s="38"/>
      <c r="Q71" s="38"/>
      <c r="R71" s="38"/>
      <c r="S71" s="38"/>
      <c r="T71" s="38"/>
      <c r="U71" s="38"/>
      <c r="V71" s="55"/>
    </row>
    <row r="72" spans="1:22" x14ac:dyDescent="0.25">
      <c r="A72" s="53"/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1"/>
      <c r="M72" s="38"/>
      <c r="N72" s="38"/>
      <c r="O72" s="38"/>
      <c r="P72" s="38"/>
      <c r="Q72" s="38"/>
      <c r="R72" s="38"/>
      <c r="S72" s="38"/>
      <c r="T72" s="38"/>
      <c r="U72" s="38"/>
      <c r="V72" s="55"/>
    </row>
    <row r="73" spans="1:22" x14ac:dyDescent="0.25">
      <c r="A73" s="53"/>
      <c r="B73" s="149"/>
      <c r="C73" s="150"/>
      <c r="D73" s="150"/>
      <c r="E73" s="150"/>
      <c r="F73" s="150"/>
      <c r="G73" s="150"/>
      <c r="H73" s="150"/>
      <c r="I73" s="150"/>
      <c r="J73" s="150"/>
      <c r="K73" s="150"/>
      <c r="L73" s="151"/>
      <c r="M73" s="38"/>
      <c r="N73" s="38"/>
      <c r="O73" s="38"/>
      <c r="P73" s="38"/>
      <c r="Q73" s="38"/>
      <c r="R73" s="38"/>
      <c r="S73" s="38"/>
      <c r="T73" s="38"/>
      <c r="U73" s="38"/>
      <c r="V73" s="55"/>
    </row>
    <row r="74" spans="1:22" x14ac:dyDescent="0.25">
      <c r="A74" s="53"/>
      <c r="B74" s="149"/>
      <c r="C74" s="150"/>
      <c r="D74" s="150"/>
      <c r="E74" s="150"/>
      <c r="F74" s="150"/>
      <c r="G74" s="150"/>
      <c r="H74" s="150"/>
      <c r="I74" s="150"/>
      <c r="J74" s="150"/>
      <c r="K74" s="150"/>
      <c r="L74" s="151"/>
      <c r="M74" s="38"/>
      <c r="N74" s="38"/>
      <c r="O74" s="38"/>
      <c r="P74" s="38"/>
      <c r="Q74" s="38"/>
      <c r="R74" s="38"/>
      <c r="S74" s="38"/>
      <c r="T74" s="38"/>
      <c r="U74" s="38"/>
      <c r="V74" s="55"/>
    </row>
    <row r="75" spans="1:22" x14ac:dyDescent="0.25">
      <c r="A75" s="53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5"/>
    </row>
    <row r="76" spans="1:22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8"/>
    </row>
  </sheetData>
  <mergeCells count="105">
    <mergeCell ref="D15:G15"/>
    <mergeCell ref="B32:V32"/>
    <mergeCell ref="T20:T21"/>
    <mergeCell ref="T35:T36"/>
    <mergeCell ref="U35:V36"/>
    <mergeCell ref="U20:V21"/>
    <mergeCell ref="B29:V29"/>
    <mergeCell ref="B30:V30"/>
    <mergeCell ref="R22:V23"/>
    <mergeCell ref="A17:V17"/>
    <mergeCell ref="A18:A19"/>
    <mergeCell ref="B34:B36"/>
    <mergeCell ref="U34:V34"/>
    <mergeCell ref="B18:D19"/>
    <mergeCell ref="F18:Q18"/>
    <mergeCell ref="B74:L74"/>
    <mergeCell ref="D64:M64"/>
    <mergeCell ref="N64:Q64"/>
    <mergeCell ref="A64:C64"/>
    <mergeCell ref="B67:H67"/>
    <mergeCell ref="B69:L69"/>
    <mergeCell ref="B70:L70"/>
    <mergeCell ref="B71:L71"/>
    <mergeCell ref="B72:L72"/>
    <mergeCell ref="B73:L73"/>
    <mergeCell ref="B66:H66"/>
    <mergeCell ref="R64:S64"/>
    <mergeCell ref="T64:V64"/>
    <mergeCell ref="T65:U65"/>
    <mergeCell ref="D62:M62"/>
    <mergeCell ref="N62:Q62"/>
    <mergeCell ref="R62:S62"/>
    <mergeCell ref="T62:V62"/>
    <mergeCell ref="D63:M63"/>
    <mergeCell ref="N63:Q63"/>
    <mergeCell ref="R63:S63"/>
    <mergeCell ref="T63:V63"/>
    <mergeCell ref="A62:C62"/>
    <mergeCell ref="A63:C63"/>
    <mergeCell ref="T59:V59"/>
    <mergeCell ref="D59:M59"/>
    <mergeCell ref="D60:M60"/>
    <mergeCell ref="N60:Q60"/>
    <mergeCell ref="R60:S60"/>
    <mergeCell ref="A60:C60"/>
    <mergeCell ref="A61:C61"/>
    <mergeCell ref="N61:Q61"/>
    <mergeCell ref="R61:S61"/>
    <mergeCell ref="T60:V60"/>
    <mergeCell ref="D61:M61"/>
    <mergeCell ref="A59:C59"/>
    <mergeCell ref="N59:Q59"/>
    <mergeCell ref="R59:S59"/>
    <mergeCell ref="T61:V61"/>
    <mergeCell ref="A50:V50"/>
    <mergeCell ref="A51:V54"/>
    <mergeCell ref="A58:V58"/>
    <mergeCell ref="A24:A30"/>
    <mergeCell ref="S33:V33"/>
    <mergeCell ref="T18:T19"/>
    <mergeCell ref="G33:R33"/>
    <mergeCell ref="C33:F33"/>
    <mergeCell ref="E18:E19"/>
    <mergeCell ref="R18:S19"/>
    <mergeCell ref="D56:G56"/>
    <mergeCell ref="U18:V19"/>
    <mergeCell ref="A20:A21"/>
    <mergeCell ref="B20:D21"/>
    <mergeCell ref="R20:S21"/>
    <mergeCell ref="C34:C36"/>
    <mergeCell ref="D35:F35"/>
    <mergeCell ref="D36:F36"/>
    <mergeCell ref="D34:F34"/>
    <mergeCell ref="B31:V31"/>
    <mergeCell ref="A22:D23"/>
    <mergeCell ref="S35:S36"/>
    <mergeCell ref="A1:B3"/>
    <mergeCell ref="A9:V9"/>
    <mergeCell ref="G11:M11"/>
    <mergeCell ref="E5:V5"/>
    <mergeCell ref="E6:V6"/>
    <mergeCell ref="E7:V7"/>
    <mergeCell ref="N10:Q10"/>
    <mergeCell ref="R10:V10"/>
    <mergeCell ref="A8:V8"/>
    <mergeCell ref="A7:D7"/>
    <mergeCell ref="N11:Q11"/>
    <mergeCell ref="A6:D6"/>
    <mergeCell ref="E2:T3"/>
    <mergeCell ref="C2:D3"/>
    <mergeCell ref="C1:D1"/>
    <mergeCell ref="E1:T1"/>
    <mergeCell ref="R11:V11"/>
    <mergeCell ref="A12:F12"/>
    <mergeCell ref="A13:F13"/>
    <mergeCell ref="G12:M12"/>
    <mergeCell ref="G13:M13"/>
    <mergeCell ref="N12:Q12"/>
    <mergeCell ref="N13:Q13"/>
    <mergeCell ref="R12:V12"/>
    <mergeCell ref="R13:V13"/>
    <mergeCell ref="A5:D5"/>
    <mergeCell ref="G10:M10"/>
    <mergeCell ref="A10:F10"/>
    <mergeCell ref="A11:F11"/>
  </mergeCells>
  <conditionalFormatting sqref="R20">
    <cfRule type="cellIs" dxfId="2" priority="84" stopIfTrue="1" operator="between">
      <formula>0</formula>
      <formula>0.44</formula>
    </cfRule>
    <cfRule type="cellIs" dxfId="1" priority="85" stopIfTrue="1" operator="between">
      <formula>0.69</formula>
      <formula>0.45</formula>
    </cfRule>
    <cfRule type="cellIs" dxfId="0" priority="86" stopIfTrue="1" operator="greaterThan">
      <formula>0.7</formula>
    </cfRule>
  </conditionalFormatting>
  <conditionalFormatting sqref="R22">
    <cfRule type="cellIs" priority="15" stopIfTrue="1" operator="equal">
      <formula>""</formula>
    </cfRule>
  </conditionalFormatting>
  <conditionalFormatting sqref="R20:S21">
    <cfRule type="cellIs" priority="83" stopIfTrue="1" operator="equal">
      <formula>""</formula>
    </cfRule>
  </conditionalFormatting>
  <printOptions horizontalCentered="1"/>
  <pageMargins left="0.19685039370078741" right="0.19685039370078741" top="0.59055118110236227" bottom="0.39370078740157483" header="0" footer="0"/>
  <pageSetup scale="46" fitToWidth="0" fitToHeight="0" orientation="landscape" r:id="rId1"/>
  <headerFooter alignWithMargins="0"/>
  <rowBreaks count="1" manualBreakCount="1">
    <brk id="23" max="2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1</vt:lpstr>
      <vt:lpstr>'Anexo 1'!Área_de_impresión</vt:lpstr>
      <vt:lpstr>'Anexo 1'!Títulos_a_imprimir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Angelica Maria Patiño Garcia</dc:creator>
  <cp:keywords/>
  <dc:description/>
  <cp:lastModifiedBy>Katerine Llanos Orozco</cp:lastModifiedBy>
  <cp:revision/>
  <dcterms:created xsi:type="dcterms:W3CDTF">2009-10-28T16:02:27Z</dcterms:created>
  <dcterms:modified xsi:type="dcterms:W3CDTF">2026-08-09T13:28:26Z</dcterms:modified>
  <cp:category/>
  <cp:contentStatus/>
</cp:coreProperties>
</file>